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maprooy.sharepoint.com/Shared Documents/2. Toimeksiannot/36 As Oy Espoon Nokkalanpoukama/7 Asukasmuutokset/Laatat/"/>
    </mc:Choice>
  </mc:AlternateContent>
  <xr:revisionPtr revIDLastSave="5122" documentId="8_{D846B6B7-3812-45B6-8837-A3558D42555B}" xr6:coauthVersionLast="47" xr6:coauthVersionMax="47" xr10:uidLastSave="{3C8B11C1-4814-4961-81B1-EC38CBBC6C3E}"/>
  <bookViews>
    <workbookView xWindow="0" yWindow="0" windowWidth="14400" windowHeight="15600" activeTab="4" xr2:uid="{E844236E-8992-462B-9F62-EC9B71B20E62}"/>
  </bookViews>
  <sheets>
    <sheet name="A1" sheetId="1" r:id="rId1"/>
    <sheet name="A2" sheetId="3" r:id="rId2"/>
    <sheet name="A3" sheetId="4" r:id="rId3"/>
    <sheet name="A4" sheetId="5" r:id="rId4"/>
    <sheet name="A5" sheetId="6" r:id="rId5"/>
    <sheet name="A6" sheetId="7" r:id="rId6"/>
    <sheet name="A7" sheetId="8" r:id="rId7"/>
    <sheet name="A8" sheetId="9" r:id="rId8"/>
    <sheet name="A9" sheetId="10" r:id="rId9"/>
    <sheet name="B10" sheetId="11" r:id="rId10"/>
    <sheet name="B11" sheetId="12" r:id="rId11"/>
    <sheet name="B12" sheetId="13" r:id="rId12"/>
    <sheet name="B13" sheetId="14" r:id="rId13"/>
    <sheet name="B14" sheetId="15" r:id="rId14"/>
    <sheet name="B15" sheetId="16" r:id="rId15"/>
    <sheet name="B16" sheetId="18" r:id="rId16"/>
    <sheet name="B17" sheetId="19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6" l="1"/>
  <c r="F22" i="6"/>
  <c r="F52" i="6"/>
  <c r="F31" i="6"/>
  <c r="F52" i="8"/>
  <c r="F46" i="8"/>
  <c r="F33" i="8"/>
  <c r="F39" i="19"/>
  <c r="F70" i="19"/>
  <c r="F76" i="19"/>
  <c r="F63" i="19"/>
  <c r="F56" i="19"/>
  <c r="F51" i="19"/>
  <c r="F45" i="19"/>
  <c r="F22" i="19"/>
  <c r="F34" i="19"/>
  <c r="F28" i="19"/>
  <c r="F16" i="19"/>
  <c r="F11" i="19"/>
  <c r="F6" i="19"/>
  <c r="F64" i="18"/>
  <c r="F57" i="18"/>
  <c r="F49" i="18"/>
  <c r="F40" i="18"/>
  <c r="F35" i="18"/>
  <c r="F29" i="18"/>
  <c r="F20" i="18"/>
  <c r="F13" i="18"/>
  <c r="F8" i="18"/>
  <c r="F86" i="16"/>
  <c r="F80" i="16"/>
  <c r="F74" i="16"/>
  <c r="F68" i="16"/>
  <c r="F63" i="16"/>
  <c r="F57" i="16"/>
  <c r="F52" i="16"/>
  <c r="F46" i="16"/>
  <c r="F41" i="16"/>
  <c r="F35" i="16"/>
  <c r="F30" i="16"/>
  <c r="F24" i="16"/>
  <c r="F18" i="16"/>
  <c r="F13" i="16"/>
  <c r="F8" i="16"/>
  <c r="F67" i="15"/>
  <c r="F62" i="15"/>
  <c r="F56" i="15"/>
  <c r="F51" i="15"/>
  <c r="F45" i="15"/>
  <c r="F40" i="15"/>
  <c r="F34" i="15"/>
  <c r="F29" i="15"/>
  <c r="F23" i="15"/>
  <c r="F16" i="15"/>
  <c r="F11" i="15"/>
  <c r="F6" i="15"/>
  <c r="F47" i="14"/>
  <c r="F40" i="14"/>
  <c r="F33" i="14"/>
  <c r="F27" i="14"/>
  <c r="F21" i="14"/>
  <c r="F13" i="14"/>
  <c r="F8" i="14"/>
  <c r="F52" i="13"/>
  <c r="F45" i="13"/>
  <c r="F38" i="13"/>
  <c r="F33" i="13"/>
  <c r="F27" i="13"/>
  <c r="F21" i="13"/>
  <c r="F13" i="13"/>
  <c r="F8" i="13"/>
  <c r="F50" i="12"/>
  <c r="F44" i="12"/>
  <c r="F38" i="12"/>
  <c r="F33" i="12"/>
  <c r="F27" i="12"/>
  <c r="F21" i="12"/>
  <c r="F13" i="12"/>
  <c r="F8" i="12"/>
  <c r="F27" i="11"/>
  <c r="F60" i="11"/>
  <c r="F54" i="11"/>
  <c r="F49" i="11"/>
  <c r="F44" i="11"/>
  <c r="F38" i="11"/>
  <c r="F33" i="11"/>
  <c r="F21" i="11"/>
  <c r="F13" i="11"/>
  <c r="F8" i="11"/>
  <c r="F78" i="10"/>
  <c r="F72" i="10"/>
  <c r="F65" i="10"/>
  <c r="F59" i="10"/>
  <c r="F53" i="10"/>
  <c r="F48" i="10"/>
  <c r="F43" i="10"/>
  <c r="F37" i="10"/>
  <c r="F31" i="10"/>
  <c r="F25" i="10"/>
  <c r="F19" i="10"/>
  <c r="F13" i="10"/>
  <c r="F8" i="10"/>
  <c r="F65" i="9"/>
  <c r="F58" i="9"/>
  <c r="F52" i="9"/>
  <c r="F47" i="9"/>
  <c r="F41" i="9"/>
  <c r="F35" i="9"/>
  <c r="F29" i="9"/>
  <c r="F21" i="9"/>
  <c r="F16" i="9"/>
  <c r="F11" i="9"/>
  <c r="F6" i="9"/>
  <c r="F59" i="8"/>
  <c r="F41" i="8"/>
  <c r="F39" i="6"/>
  <c r="F27" i="8"/>
  <c r="F21" i="8"/>
  <c r="F13" i="8"/>
  <c r="F8" i="8"/>
  <c r="F61" i="7"/>
  <c r="F54" i="7"/>
  <c r="F48" i="7"/>
  <c r="F43" i="7"/>
  <c r="F37" i="7"/>
  <c r="F31" i="7"/>
  <c r="F25" i="7"/>
  <c r="F19" i="7"/>
  <c r="F13" i="7"/>
  <c r="F8" i="7"/>
  <c r="F45" i="6"/>
  <c r="F25" i="6"/>
  <c r="F17" i="6"/>
  <c r="F9" i="6"/>
  <c r="F10" i="5"/>
  <c r="F29" i="5"/>
  <c r="F16" i="5"/>
  <c r="F21" i="5"/>
  <c r="F39" i="5"/>
  <c r="F80" i="5"/>
  <c r="F74" i="5"/>
  <c r="F68" i="5"/>
  <c r="F63" i="5"/>
  <c r="F57" i="5"/>
  <c r="F50" i="5"/>
  <c r="F44" i="5"/>
  <c r="F34" i="5"/>
  <c r="F26" i="5"/>
  <c r="F40" i="4"/>
  <c r="F33" i="4"/>
  <c r="F27" i="4"/>
  <c r="F21" i="4"/>
  <c r="F13" i="4"/>
  <c r="F8" i="4"/>
  <c r="F52" i="3"/>
  <c r="F45" i="3"/>
  <c r="F39" i="3"/>
  <c r="F34" i="3"/>
  <c r="F28" i="3"/>
  <c r="F21" i="3"/>
  <c r="F13" i="3"/>
  <c r="F8" i="3"/>
  <c r="F50" i="1"/>
  <c r="F45" i="1"/>
  <c r="F40" i="1"/>
  <c r="F34" i="1"/>
  <c r="F28" i="1"/>
  <c r="F21" i="1"/>
  <c r="F13" i="1"/>
  <c r="F8" i="1"/>
  <c r="F49" i="6"/>
  <c r="F42" i="6"/>
  <c r="F55" i="6"/>
</calcChain>
</file>

<file path=xl/sharedStrings.xml><?xml version="1.0" encoding="utf-8"?>
<sst xmlns="http://schemas.openxmlformats.org/spreadsheetml/2006/main" count="2112" uniqueCount="356">
  <si>
    <t>m2</t>
  </si>
  <si>
    <t>1.krs kph/khh lattia</t>
  </si>
  <si>
    <t>1.krs sauna lattia</t>
  </si>
  <si>
    <t>1.krs kph/khh seinät</t>
  </si>
  <si>
    <t>Keittiön välitilat</t>
  </si>
  <si>
    <t>Laatta</t>
  </si>
  <si>
    <t>LPC Aventura lasitettu porcelanato 60X60 01 Statuario tasapintainen matta
rektifioitu , 19115090</t>
  </si>
  <si>
    <t>Sauma</t>
  </si>
  <si>
    <t>Kulmalista</t>
  </si>
  <si>
    <t>Kerakoll Fugabella Color saumauslaasti 07</t>
  </si>
  <si>
    <t>Lattialista</t>
  </si>
  <si>
    <t>Valkoinen alumiini, kantikas</t>
  </si>
  <si>
    <t xml:space="preserve">LPC Timber 300 lasitettu porcelanato 7,5X45 wenge strukturoitu matta kaliberiluokiteltu </t>
  </si>
  <si>
    <t>Laatoitustyyli</t>
  </si>
  <si>
    <t>Materiaali</t>
  </si>
  <si>
    <t>Tasaladonta</t>
  </si>
  <si>
    <t>Kalanruoto 45 asteen kulmassa.</t>
  </si>
  <si>
    <t>Kerakoll Fugabella Color saumauslaasti 46</t>
  </si>
  <si>
    <t xml:space="preserve">Kerakoll Fugabella Color saumauslaasti 02 </t>
  </si>
  <si>
    <t>2.krs kph lattia (muu alue)</t>
  </si>
  <si>
    <t>LPC Aventura lasitettu porcelanato mosaiikki 5X5 01 Statuario tasapintainen matta</t>
  </si>
  <si>
    <t>Silikoni</t>
  </si>
  <si>
    <t xml:space="preserve">Kerakoll Silicone Color saumausmassa 02 310 ml , 68001313 </t>
  </si>
  <si>
    <t xml:space="preserve">Kerakoll Silicone Color saumausmassa 46 310 ml , 68001357 </t>
  </si>
  <si>
    <t>Kerakoll Silicone Color saumausmassa 07 310 ml , 68001318</t>
  </si>
  <si>
    <t xml:space="preserve">Kerakoll Fugabella Color saumauslaasti 07 3 kg , 68001263 </t>
  </si>
  <si>
    <t>ASUNTO A1</t>
  </si>
  <si>
    <t>Alumiini, kantikas</t>
  </si>
  <si>
    <t>Ei tulossa laattaa</t>
  </si>
  <si>
    <t>LPC Minimal lasitettu klinkkeri 10X10 Nero tasapintainen matta
liimatäpläarkilla 30X40 , 19101965</t>
  </si>
  <si>
    <t>Kerakoll Silicone Color saumausmassa 12 310 ml , 68001323</t>
  </si>
  <si>
    <t>Tilattava laatta määrä</t>
  </si>
  <si>
    <t>ASUNTO A2</t>
  </si>
  <si>
    <t>LPC REV lasitettu porcelanato 90X90 10 jää
tasapintainen matta rektifioitu.</t>
  </si>
  <si>
    <t>LPC Milan lasittamaton porcelanato 4,8X4,8 
mosaico 03 betoni tasapintainen matta 
lasikuituverkolla 30X30</t>
  </si>
  <si>
    <t>LPC Milan lasittamaton porcelanato 60X120 03 
betoni tasapintainen matta rektifioitu.</t>
  </si>
  <si>
    <t>1.krs wc lattia</t>
  </si>
  <si>
    <t>1.krs wc seinät</t>
  </si>
  <si>
    <t xml:space="preserve">2.krs kph lattia </t>
  </si>
  <si>
    <t xml:space="preserve">2.krs kph seinät </t>
  </si>
  <si>
    <t>LPC Milan lasittamaton porcelanato 60X120 01 
kalkki tasapintainen matta rektifioitu.</t>
  </si>
  <si>
    <t>Eteinen Sauma kerakoll: 02</t>
  </si>
  <si>
    <t>Alakerran WC Sauma kerakoll: 20</t>
  </si>
  <si>
    <t>Yläkerran kylppäri Sauma Kerakoll: 20</t>
  </si>
  <si>
    <t>alakerran kylppäri Sauma Kerakoll: 07</t>
  </si>
  <si>
    <t>Kerakoll Silicone Color saumausmassa 07</t>
  </si>
  <si>
    <t>Kerakoll Silicone Color saumausmassa 20</t>
  </si>
  <si>
    <t>Listatalo laattalista pääte 10 mm alumiini graniitti
2,5 m ESA100.411 , 18007229</t>
  </si>
  <si>
    <t>Listatalo laattalista pääte 10 mm alumiini vaalea
kivi 2,5 m ESA100.414 , 18007230</t>
  </si>
  <si>
    <t>1.krs kph seinät</t>
  </si>
  <si>
    <t>1.krs KHH lattia</t>
  </si>
  <si>
    <t>1.krs KHH seinät</t>
  </si>
  <si>
    <t>2.krs kph lattia</t>
  </si>
  <si>
    <t>2.krs kph seinät</t>
  </si>
  <si>
    <t>2.krs wc lattia</t>
  </si>
  <si>
    <t>2.krs wc seinät</t>
  </si>
  <si>
    <t>ASUNTO A3</t>
  </si>
  <si>
    <t>1.krs kph/khh lattia (+ puolet saunan lattiasta)</t>
  </si>
  <si>
    <t>Timeless Calacatta naturale matta 60x60</t>
  </si>
  <si>
    <t xml:space="preserve"> Proterminal L-lista kiill.rst 11mm, 2700mm</t>
  </si>
  <si>
    <t xml:space="preserve"> Sopro Ceramic Silicone 17 Silver Grey 310ml</t>
  </si>
  <si>
    <t>Eureka Bianco 60*60 naturale rett.</t>
  </si>
  <si>
    <t xml:space="preserve">Sopro DF10 saumalaasti sävy 17 silver grey </t>
  </si>
  <si>
    <t xml:space="preserve">Sopro Ceramic Silicone 27 Parchment </t>
  </si>
  <si>
    <t xml:space="preserve"> Sopro DF10 saumalaasti sävy 27 pergamon</t>
  </si>
  <si>
    <t xml:space="preserve"> Eureka Bianco 5*5 mosaic naturale</t>
  </si>
  <si>
    <t>ASUNTO A4</t>
  </si>
  <si>
    <t>Tasaladonta, ulko-ovelta katsottuna vaakaan</t>
  </si>
  <si>
    <t>LPC Aventura lasitettu porcelanato 60X120 11L
Breche tasapintainen kiillotettu rektifioitu ,
19115290</t>
  </si>
  <si>
    <t>Mapei Ultracolor Plus saumauslaasti 110
Manhattan 2000 5 kg , 61001814</t>
  </si>
  <si>
    <t>Mapei Mapesil AC saumausmassa 110 Manhattan
2000 310 ml , 62002066</t>
  </si>
  <si>
    <t xml:space="preserve">1.krs KHH lattia </t>
  </si>
  <si>
    <t>LPC Milan lasittamaton porcelanato 60X60 01
kalkki tasapintainen matta rektifioitu , 19113735</t>
  </si>
  <si>
    <t>LPC Milan lasittamaton porcelanato jalkalista 7,2X80 01 kalkki tasapintainen matta rektifioitu</t>
  </si>
  <si>
    <t>jm</t>
  </si>
  <si>
    <t>Mapei Ultracolor Plus saumauslaasti 103 Moon
White 5 kg , 6010305</t>
  </si>
  <si>
    <t>Mapei Mapesil AC saumausmassa 103 Moon
White 310 ml , 62002008</t>
  </si>
  <si>
    <t>LPC Aventura lasitettu porcelanato 60X120 10L
Onyx White tasapintainen kiillotettu rektifioitu ,
19115287</t>
  </si>
  <si>
    <t>LPC Milan lasittamaton porcelanato 60X60 07
savu tasapintainen matta rektifioitu , 19113741</t>
  </si>
  <si>
    <t>1.krs wc takaseinä</t>
  </si>
  <si>
    <t>Tasaladonta, vaakaan</t>
  </si>
  <si>
    <t>Pukkila Europe lasitettu klinkkeri 9,7X9,7 Beige
tasapintainen matta liimatäpläarkilla 29,7X39,7 ,
4000004105 (66009102)</t>
  </si>
  <si>
    <t>Laatoitetaan samalla laatalla</t>
  </si>
  <si>
    <t>Listatalo laattalista pääte 8 mm alumiini graniitti
2,5 m ESA080.411 , 18007216</t>
  </si>
  <si>
    <t>2.krs kph lattia (suihkun alla)</t>
  </si>
  <si>
    <t>LPC Milan lasittamaton porcelanato 4,8X4,8
mosaico 01 kalkki tasapintainen matta
lasikuituverkolla 30X30 , 19113908</t>
  </si>
  <si>
    <r>
      <rPr>
        <sz val="11"/>
        <color rgb="FFFF0000"/>
        <rFont val="Calibri"/>
        <family val="2"/>
        <scheme val="minor"/>
      </rPr>
      <t>HUOM!</t>
    </r>
    <r>
      <rPr>
        <sz val="11"/>
        <color theme="1"/>
        <rFont val="Calibri"/>
        <family val="2"/>
        <scheme val="minor"/>
      </rPr>
      <t xml:space="preserve"> Lattiakaivon kansi</t>
    </r>
  </si>
  <si>
    <t>Laatoitettu kaivon kansi. (Vieser Flip laatoitettava kansi 146×146)</t>
  </si>
  <si>
    <t xml:space="preserve">1.krs kph lattia </t>
  </si>
  <si>
    <t xml:space="preserve">1.krs kph seinät </t>
  </si>
  <si>
    <t>2.krs kph tehosteseinä (wc kotelo ja suihkun takaseinä)</t>
  </si>
  <si>
    <t>HUOM! Wc kotelon päälle tulee peili ei laatta ollenkaan</t>
  </si>
  <si>
    <t>Pystyyn tasaladonta</t>
  </si>
  <si>
    <t>ASUNTO A5</t>
  </si>
  <si>
    <t xml:space="preserve">Trend Concrete Ivory 60*60 naturale </t>
  </si>
  <si>
    <r>
      <rPr>
        <sz val="11"/>
        <color rgb="FFFF0000"/>
        <rFont val="Calibri"/>
        <family val="2"/>
        <scheme val="minor"/>
      </rPr>
      <t>HUOM! OIKEA TUOTE OLTAVA</t>
    </r>
    <r>
      <rPr>
        <sz val="11"/>
        <color theme="1"/>
        <rFont val="Calibri"/>
        <family val="2"/>
        <scheme val="minor"/>
      </rPr>
      <t xml:space="preserve"> :saumalaasti sävy 16 light grey (Sopro DF10)</t>
    </r>
  </si>
  <si>
    <t>Saniteettisilikoni Weber 11 Light Grey</t>
  </si>
  <si>
    <t>Trend Concrete Ivory naturale, jalkalista</t>
  </si>
  <si>
    <t>Alumiini eritasolista</t>
  </si>
  <si>
    <t>ASUNTO A6</t>
  </si>
  <si>
    <t>LPC Rocks 500 lasitettu porcelanato 60X60 White
tasapintainen matta rektifioitu</t>
  </si>
  <si>
    <t>Kerakoll Fugabella Color saumauslaasti 05</t>
  </si>
  <si>
    <t>Kerakoll Silicone Color saumausmassa 05</t>
  </si>
  <si>
    <t>LPC Rocks 500 lasitettu porcelanato 60X60 Nero
tasapintainen matta rektifioitu</t>
  </si>
  <si>
    <t>LPC Rocks 500 lasitettu porcelanato 5X5 Nero
tasapintainen matta leikattu lasikuituverkolla
30X30</t>
  </si>
  <si>
    <t>Mapei Ultracolor Plus saumauslaasti 119 London
Grey 5</t>
  </si>
  <si>
    <t xml:space="preserve">Mapei Mapesil AC saumausmassa 119 London
Grey </t>
  </si>
  <si>
    <t>Listatalo laattalista pääte 10 mm alumiini
mattahopea 2,5 m ESA100.81</t>
  </si>
  <si>
    <t>LPC Rocks 500 lasitettu porcelanato 60X60 Grey
tasapintainen matta rektifioitu</t>
  </si>
  <si>
    <t>Kerakoll Fugabella Color saumauslaasti 08</t>
  </si>
  <si>
    <t>Kerakoll Silicone Color saumausmassa 08</t>
  </si>
  <si>
    <t>LPC GLM lasittamaton porcelanato 60X60 02
Arabescato tasapintainen matta rektifioitu</t>
  </si>
  <si>
    <t xml:space="preserve">Mapei Ultracolor Plus saumauslaasti 119 London
Grey </t>
  </si>
  <si>
    <t>ASUNTO A7</t>
  </si>
  <si>
    <t>Linjakaivo</t>
  </si>
  <si>
    <t>alumiini, matta vaaleanharmaa</t>
  </si>
  <si>
    <t xml:space="preserve">Lattialista </t>
  </si>
  <si>
    <t>Laattakulmat jiirataan</t>
  </si>
  <si>
    <t>LPC Temple lasitettu porcelanato 60X60 15 Crema
tasapintainen matta rektifioitu , 19116620</t>
  </si>
  <si>
    <t>LPC GLM lasitettu porcelanato 60X60 02L
Arabescato tasapintainen kiillotettu rektifioitu ,
19103644</t>
  </si>
  <si>
    <t>LPC Temple Basket lasitettu porcelanato mosaiikki
5,83X9,27 16L Perla tasapintainen kiillotettu
leikattu lasikuituverkolla 30X30 , 19116653</t>
  </si>
  <si>
    <t>LPC GLM lasittamaton porcelanato 60X60 02
Arabescato tasapintainen matta rektifioitu ,
19105026</t>
  </si>
  <si>
    <t>LPC Temple lasitettu porcelanato 50X100 15L
Crema tasapintainen kiillotettu rektifioitu ,
19116624</t>
  </si>
  <si>
    <t>LPC Temple Mosaico lasitettu porcelanato
mosaiikki 5X5 15 Crema tasapintainen matta
leikattu lasikuituverkolla 30X30 , 19116641</t>
  </si>
  <si>
    <t>mapei saumauslaasti 111 Silver Grey</t>
  </si>
  <si>
    <t>mapei saumausmassa 111 Silver Grey</t>
  </si>
  <si>
    <t>mapei saumauslaasti 103 Moon White</t>
  </si>
  <si>
    <t>mapei saumausmassa 103 Moon White</t>
  </si>
  <si>
    <t>ASUNTO A8</t>
  </si>
  <si>
    <t>LPC Classico lasitettu porcelanato 60X60 03L
harmaa tasapintainen kiillotettu rektifioitu ,
19114338</t>
  </si>
  <si>
    <t>LPC Classico Mosaico lasitettu porcelanato 5X5 03
harmaa tasapintainen matta leikattu
lasikuituverkolla 30X30 , 19114359</t>
  </si>
  <si>
    <t>LPC Classico lasitettu porcelanato 30X60 03
harmaa tasapintainen matta rektifioitu , 19114347</t>
  </si>
  <si>
    <t>LPC REV lasitettu porcelanato 30X60 02 kalkki
tasapintainen matta rektifioitu , 19103042</t>
  </si>
  <si>
    <t>Mapei Ultracolor Plus saumauslaasti 111 Silver
Grey 5 kg , 61001817</t>
  </si>
  <si>
    <t>Mapei Mapesil AC saumausmassa 111 Silver Grey
310 ml , 62002067</t>
  </si>
  <si>
    <t>LPC Kansas lasitettu porcelanato 60X60 Beige
tasapintainen matta rektifioitu , 19102137</t>
  </si>
  <si>
    <t>LPC Kansas lasitettu porcelanato 30X60 Grey
tasapintainen matta rektifioitu , 19102134</t>
  </si>
  <si>
    <t>Mapei Ultracolor Plus saumauslaasti 133 Sand</t>
  </si>
  <si>
    <t>2mm sauma</t>
  </si>
  <si>
    <t>Mapei Mapesil AC saumausmassa 133 Sand 310</t>
  </si>
  <si>
    <t>Silikoni 110</t>
  </si>
  <si>
    <t>Kantikas alumiini</t>
  </si>
  <si>
    <t>Eritasolista alumiini</t>
  </si>
  <si>
    <t>ASUNTO A9</t>
  </si>
  <si>
    <t>LPC REV lasittamaton porcelanato 60X60 06 alumiini tasapintainen matta rektifioitu, 19103117</t>
  </si>
  <si>
    <t>Mapei Ultracolor Plus saumauslaasti 112 Medium Grey 5 kg , 61001819</t>
  </si>
  <si>
    <t>Mapei Mapesil AC saumausmassa 112 Medium Grey 310 ml , 62002068</t>
  </si>
  <si>
    <t>LPC REV lasitettu porcelanato 60X120 02 kalkki tasapintainen matta rektifioitu , 19103022</t>
  </si>
  <si>
    <t>Mapei Mapesil AC saumausmassa 111 Silver Grey 310 ml , 62002067</t>
  </si>
  <si>
    <t>Mapei Ultracolor Plus saumauslaasti 111 Silver Grey 5 kg , 61001817</t>
  </si>
  <si>
    <t xml:space="preserve">LPC REV lasitettu porcelanato 60X60 10 jää tasapintainen matta rektifioitu </t>
  </si>
  <si>
    <t>Mapei Mapesil AC saumausmassa 103 Moon White 310 ml , 62002008</t>
  </si>
  <si>
    <r>
      <t xml:space="preserve">Mapei Kerapoxy Easy Design saumausepoksi 103 White Moon 3 kg , 68001214 7.	</t>
    </r>
    <r>
      <rPr>
        <b/>
        <sz val="11"/>
        <color rgb="FFFF0000"/>
        <rFont val="Calibri"/>
        <family val="2"/>
        <scheme val="minor"/>
      </rPr>
      <t>HUOM. lattiaan epoksisaumat</t>
    </r>
  </si>
  <si>
    <t>Seinät maalattuna, ei laattaa</t>
  </si>
  <si>
    <t>LPC REV lasitettu porcelanato 60X120 05 laava tasapintainen matta rektifioitu , 19103025</t>
  </si>
  <si>
    <t>LPC REV lasitettu porcelanato 5X5 05 laava tasapintainen matta leikattu lasikuituverkolla 30X30 , 19103050</t>
  </si>
  <si>
    <t>Mapei Mapesil AC saumausmassa 114 Anthracite 310 ml , 62002013</t>
  </si>
  <si>
    <t>Listatalo laattalista pääte 12 mm alumiini tumma graniitti 2,5 m ESA120.435 , 18007246</t>
  </si>
  <si>
    <t>Mapei Mapesil AC silikoni 114 Anthracite</t>
  </si>
  <si>
    <t>LPC REV lasitettu porcelanato 60X60 10 jää tasapintainen matta rektifioitu , 19116308</t>
  </si>
  <si>
    <t>LPC REV lasitettu porcelanato 15X15 10 jää tasapintainen matta leikattu , 19116350</t>
  </si>
  <si>
    <t>LPC REV lasitettu porcelanato 60X120 10 jää tasapintainen matta rektifioitu , 19116303</t>
  </si>
  <si>
    <t>Mapei Ultracolor Plus saumauslaasti 103 Moon White 5 kg , 6010305</t>
  </si>
  <si>
    <t>LPC REV lasittamaton porcelanato 5X5 07 rauta tasapintainen matta leikattu lasikuituverkolla 30X30 , 19103110</t>
  </si>
  <si>
    <t>Mapei Ultracolor Plus saumauslaasti 149 Volcano Sand 5 kg , 6014905</t>
  </si>
  <si>
    <t>Lattia: LPC REV lasittamaton porcelanato 60X60 07 rauta tasapintainen matta rektifioitu , 19103118</t>
  </si>
  <si>
    <t>Mapei Mapesil AC saumausmassa 149 Volcano</t>
  </si>
  <si>
    <t>Listatalo laattalista pääte 12 mm alumiini mattamusta 2,5 m ESA120.17 , 18007237</t>
  </si>
  <si>
    <t>Mapei Mapesil AC saumausmassa 149 Volcano
Sand 310 ml , 62002019</t>
  </si>
  <si>
    <t>1. LPC REV lasitettu porcelanato 5X5 05 laava tasapintainen matta leikattu lasikuituverkolla 30X30 , 19103050</t>
  </si>
  <si>
    <t>1. Mapei Ultracolor Plus saumauslaasti 114 Anthracite 5 kg , 610018222</t>
  </si>
  <si>
    <t>Mapei Ultracolor Plus saumauslaasti 114 Anthracite 5 kg , 610018222</t>
  </si>
  <si>
    <t>Ei tule laattaa.</t>
  </si>
  <si>
    <t>ASUNTO B10</t>
  </si>
  <si>
    <t>1.krs KHH/KPH  lattia</t>
  </si>
  <si>
    <t>LPC Avenue lasitettu porcelanato 60,3X60,3 01
kalkki tasapintainen matta kaliberiluokiteltu ,
19114446</t>
  </si>
  <si>
    <t>Kerakoll Fugabella Color saumauslaasti 07 3 kg ,
68001263</t>
  </si>
  <si>
    <t>Kerakoll Silicone Color saumausmassa 07 310 ml ,
68001318</t>
  </si>
  <si>
    <t>Listatalo laattalista pääte 12 mm alumiini graniitti
2,5 m ESA120.411 , 18007243</t>
  </si>
  <si>
    <t>LPC Neutro lasitettu klinkkeri 10X10 02 harmaa
tasapintainen matta liimatäpläarkilla 30X40 ,
19104833</t>
  </si>
  <si>
    <t xml:space="preserve">1.krs wc lattia </t>
  </si>
  <si>
    <t>1.krs KHH/KPH seinät</t>
  </si>
  <si>
    <t>ASUNTO B11</t>
  </si>
  <si>
    <t>Pukkila Europe lasitettu porcelanato 29,8X59,8
Beige tasapintainen matta rektifioitu , 4000004007
(0328228)</t>
  </si>
  <si>
    <t>Mapei Kerapoxy Easy Design saumausepoksi 110
Manhattan 3 kg , 68001215</t>
  </si>
  <si>
    <t>LPC REV lasitettu porcelanato 30X60 11 aavikko
tasapintainen matta rektifioitu , 19116309</t>
  </si>
  <si>
    <t>LPC REV lasitettu porcelanato 15X15 11 aavikko
tasapintainen matta leikattu , 19116348</t>
  </si>
  <si>
    <t>Mapei Ultracolor Plus saumauslaasti 123 Ancient
White 5 kg , 68001387</t>
  </si>
  <si>
    <t>Mapei Mapesil AC saumausmassa 123 Ancient
White 310 ml , 68001399</t>
  </si>
  <si>
    <t>LPC REV lasitettu porcelanato 60X60 11 aavikko
tasapintainen matta rektifioitu , 19116304</t>
  </si>
  <si>
    <t>Listatalo laattalista pääte 12 mm alumiini
hiekkakivi 2,5 m ESA120.425 , 18007245</t>
  </si>
  <si>
    <t>2.krs wc/kph lattiat</t>
  </si>
  <si>
    <t>2.krs wc/kph seinät</t>
  </si>
  <si>
    <t>ASUNTO B12</t>
  </si>
  <si>
    <t>LPC Avenue lasitettu porcelanato 30X60,3 01 kalkki
tasapintainen matta kaliberiluokiteltu , 19114443</t>
  </si>
  <si>
    <t>Mapei Kerapoxy Easy Design saumausepoksi 127
Artic Grey 3 kg , 68001224</t>
  </si>
  <si>
    <t>LPC Castle Brick lasitettu porcelanato 5X10 04
grafiitti tasapintainen matta rektifioitu
lasikuituverkolla 30X30 , 19105298</t>
  </si>
  <si>
    <t>Mapei Kerapoxy Easy Design saumausepoksi 113
Cement Grey 3 kg , 68001218</t>
  </si>
  <si>
    <t>Mapei Mapesil AC saumausmassa 127 Artic Grey
310 ml , 68001401</t>
  </si>
  <si>
    <t>Mapei Mapesil AC saumausmassa 113 Cement
Grey 310 ml , 62002010</t>
  </si>
  <si>
    <t>LPC Avenue lasitettu porcelanato 60,3X60,3 02
savu tasapintainen matta kaliberiluokiteltu ,
19114447</t>
  </si>
  <si>
    <t>Pukkila Europe lasitettu porcelanato 59,8X59,8
White tasapintainen matta rektifioitu ,
4000006407 (0328201)</t>
  </si>
  <si>
    <t>Mapei Kerapoxy Easy Design saumausepoksi 111
Silver Grey 3 kg , 68001216</t>
  </si>
  <si>
    <t>ASUNTO B13</t>
  </si>
  <si>
    <t>ASUNTO B14</t>
  </si>
  <si>
    <t>LPC Rio lasitettu porcelanato 60X60 01 valkoinen
tasapintainen matta rektifioitu antibakteerinen ,
19114739</t>
  </si>
  <si>
    <t>LPC Rio lasitettu porcelanato 10X10 01 valkoinen
tasapintainen matta leikattu lasikuituverkolla
30X30 antibakteerinen , 19114754</t>
  </si>
  <si>
    <t>Mapei Ultracolor Plus saumauslaasti 111 Silver Grey
5 kg , 61001817</t>
  </si>
  <si>
    <t>alumiini</t>
  </si>
  <si>
    <t>alumiini, kantikas</t>
  </si>
  <si>
    <t>LPC Rio lasitettu porcelanato 30X60 01 valkoinen
tasapintainen matta rektifioitu antibakteerinen ,
19114734</t>
  </si>
  <si>
    <t>LPC Rio lasitettu porcelanato 60X60 02 harmaa
tasapintainen matta rektifioitu antibakteerinen ,
19114740</t>
  </si>
  <si>
    <t>Mapei Ultracolor Plus saumauslaasti 112 Medium
Grey 5 kg , 61001819</t>
  </si>
  <si>
    <t>Mapei Mapesil AC saumausmassa 112 Medium
Grey 310 ml , 62002068</t>
  </si>
  <si>
    <t>EI laatoiteta. Maalataan seinät ja wc kotelo</t>
  </si>
  <si>
    <t>1.krs KPH  lattia</t>
  </si>
  <si>
    <t>1.krs KKH  lattia</t>
  </si>
  <si>
    <t>1.krs KKH seinät</t>
  </si>
  <si>
    <t>1.krs KPH seinät (pl. Saippuasyvennys)</t>
  </si>
  <si>
    <t>Kalanruoto</t>
  </si>
  <si>
    <t>2.krs wc lattiat</t>
  </si>
  <si>
    <t>LPC Romance kaakeli 6,5X20 02 usva laineileva
kiiltävä , 19111296</t>
  </si>
  <si>
    <t>LPC Kansas lasitettu porcelanato 30X60 Taupe
tasapintainen matta rektifioitu , 19102133</t>
  </si>
  <si>
    <t>Mapei Ultracolor Plus saumauslaasti 113 Cement
Grey 5 kg , 61001821</t>
  </si>
  <si>
    <t>LPC Kansas lasitettu porcelanato kuviolaatta
Astoria mix satunnainen sekoitelma 10X10
tasapintainen matta liimatäpläarkilla 30X40 ,
19102131</t>
  </si>
  <si>
    <t>LPC Neutro kaakeli 20X40 01 valkoinen
tasapintainen matta , 19106191</t>
  </si>
  <si>
    <t>Listatalo laattalista pääte 10 mm alumiini
mattahopea 2,5 m ESA100.81 , 18007225</t>
  </si>
  <si>
    <t>LPC Kansas lasitettu porcelanato 10X10 Taupe
tasapintainen matta liimatäpläarkilla 30X40 ,
19102128 (19102128)</t>
  </si>
  <si>
    <t>LPC Miralta lasitettu klinkkeri 10X10 Brown
tasapintainen matta liimatäpläarkilla 30X40 ,
19101966</t>
  </si>
  <si>
    <t>LPC REV lasittamaton porcelanato 5X5 08 kupari
tasapintainen matta leikattu lasikuituverkolla
30X30 , 19103111</t>
  </si>
  <si>
    <t>LPC REV lasittamaton porcelanato 60X60 08
kupari tasapintainen matta rektifioitu , 19103119</t>
  </si>
  <si>
    <t>Listatalo laattalista neliö 12 mm alumiini kiiltävä
kupari 2,5 m TDP120.95 , 4000012035</t>
  </si>
  <si>
    <t xml:space="preserve">Mapei Mapesil AC saumauslaasti 149 </t>
  </si>
  <si>
    <t>ASUNTO B15</t>
  </si>
  <si>
    <t>LPC Forever lasitettu porcelanato 30X60 White
tasapintainen matta rektifioitu , 19114647</t>
  </si>
  <si>
    <t>Kerakoll Fugabella Color saumauslaasti 43 3 kg ,
68001299</t>
  </si>
  <si>
    <t>LPC Minimal lasitettu porcelanato 30X60 White
tasapintainen matta rektifioitu , 15528062</t>
  </si>
  <si>
    <t>LPC Galaksi lasitettu klinkkeri 10X10 01 valkoinen
tasapintainen matta liimatäpläarkilla 30X40 ,
19114676</t>
  </si>
  <si>
    <t>2.krs kph lattiat</t>
  </si>
  <si>
    <t>Kerakoll Fugabella Color saumauslaasti 02 3 kg ,
68001258</t>
  </si>
  <si>
    <t>Kerakoll Silicone Color saumausmassa 02 310 ml ,
68001313</t>
  </si>
  <si>
    <t>Kerakoll Fugabella Color saumauslaasti 05 3 kg ,
68001261</t>
  </si>
  <si>
    <t>Kerakoll Silicone Color saumausmassa 05 310 ml ,
68001316</t>
  </si>
  <si>
    <t>LPC Berlin lasitettu porcelanato 60X60 Grey
tasapintainen matta rektifioitu , 19105606</t>
  </si>
  <si>
    <t>1.krs KPH seinä</t>
  </si>
  <si>
    <t>LPC Berlin kaakeli 30X60 White tasapintainen
matta rektifioitu , 19117285</t>
  </si>
  <si>
    <t>LPC Berlin lasitettu porcelanato 10X10 Grey
tasapintainen matta liimatäpläarkilla 30X40 ,
19105603</t>
  </si>
  <si>
    <t>Kerakoll Fugabella Color saumauslaasti 08 3 kg ,
68001264</t>
  </si>
  <si>
    <t>Kerakoll Silicone Color saumausmassa 08 310 ml ,
68001319</t>
  </si>
  <si>
    <t>Kerakoll Fugabella Color saumauslaasti 20 3 kg ,
68001276</t>
  </si>
  <si>
    <t>Kerakoll Silicone Color saumausmassa 20 310 ml ,
68001331</t>
  </si>
  <si>
    <t>Listatalo laattalista pääte 10 mm alumiini
hiekkakivi 2,5 m ESA100.425 , 18007231</t>
  </si>
  <si>
    <t>Ei tule laattaa</t>
  </si>
  <si>
    <t>ASUNTO B16</t>
  </si>
  <si>
    <t>2.krs kph seinät (3seinää kuvassa)</t>
  </si>
  <si>
    <t>60x120 pystyyn, saumat lattia laatan kanssa samaan linjaan</t>
  </si>
  <si>
    <t>1.krs sauna  lattia</t>
  </si>
  <si>
    <t>LPC STG lasittamaton porcelanato 60X60 R09 12
puuteri tasapintainen matta rektifioitu , 19105372</t>
  </si>
  <si>
    <t>SAUMA FUGABELLA 43</t>
  </si>
  <si>
    <t>silikoni FUGABELLA 43</t>
  </si>
  <si>
    <t>LPC STG lasittamaton porcelanato 60X120 R09 12
puuteri tasapintainen matta rektifioitu , 19105373</t>
  </si>
  <si>
    <t>LPC STG lasittamaton porcelanato 60X60 R10 12
puuteri tasapintainen matta rektifioitu , 19105367</t>
  </si>
  <si>
    <t>LPC STG Mosaico 36T lasittamaton porcelanato
5X5 12 puuteri tasapintainen matta leikattu
lasikuituverkolla 30X30 , 19111485</t>
  </si>
  <si>
    <t>ASUNTO B17</t>
  </si>
  <si>
    <t>1.krs KKH  jalkalistat</t>
  </si>
  <si>
    <t>2.krs olohuoneen seinä (kts. Kuva)</t>
  </si>
  <si>
    <t>Kulmat</t>
  </si>
  <si>
    <t>LPC GLM lasitettu porcelanato jalkalista 7,2X60 02L
Arabescato tasapintainen kiillotettu rektifioitu ,
19104326</t>
  </si>
  <si>
    <t>LPC GLM lasitettu porcelanato 60X60 14L Raymi
tasapintainen kiillotettu rektifioitu , 19105687</t>
  </si>
  <si>
    <t>LPC Costa lasitettu porcelanato 60X60 03 kalkki
tasapintainen matta rektifioitu , 19116497</t>
  </si>
  <si>
    <t>LPC Costa lasitettu porcelanato 15X15 03 kalkki
tasapintainen matta leikattu , 19116577</t>
  </si>
  <si>
    <t>LPC Rocks 500 lasitettu porcelanato 60X120 White
tasapintainen matta rektifioitu , 19114964</t>
  </si>
  <si>
    <t>LPC Costa lasitettu porcelanato jalkalista 6X60 03
kalkki tasapintainen matta rektifioitu , 19116572</t>
  </si>
  <si>
    <t>Unidrain kaivo</t>
  </si>
  <si>
    <t>2.krs kph seinät, tehoste (ammeen takaseinä ja allaskaapin takaseinä, huom kuva)</t>
  </si>
  <si>
    <t>2.krs kph lattia (ammeen alla)</t>
  </si>
  <si>
    <t xml:space="preserve">Listatalon sävy 414 Bathstone </t>
  </si>
  <si>
    <t>Maalataan, ei laattaa</t>
  </si>
  <si>
    <t>Upotetaan laatoitukseen. Molemmin puolin suihkua kaksi kappaletta molempiin kulmien saumoihin. Tebo suihkutarvikkeet kulmahylly 29x1,5x1,1 cm
laatoitettava harjattu teräs AISI 304 , B201970</t>
  </si>
  <si>
    <t>kpl</t>
  </si>
  <si>
    <t>LPC Forever lasitettu porcelanato 60X60 White
tasapintainen matta rektifioitu , 19114642</t>
  </si>
  <si>
    <t>Fugabella Color silikoni 43</t>
  </si>
  <si>
    <t>1.krs KPH seinä (tehosteseinä, saunaa vastapäätä oleva seinä)</t>
  </si>
  <si>
    <t>2.krs kph tehosteseinä (suihkun viereinen seinä)</t>
  </si>
  <si>
    <t>LPC Berlin kaakeli 30X60 Grey tasapintainen
matta rektifioitu , 19117283</t>
  </si>
  <si>
    <t>1.krs wc seinä (3 seinää)</t>
  </si>
  <si>
    <t>1.krs KHH  lattia</t>
  </si>
  <si>
    <t>valkoinen, kantikas alumiini</t>
  </si>
  <si>
    <t>Seinät maalataan kosteuden kestävällä maalilla.</t>
  </si>
  <si>
    <t>Valkoinen alumiini</t>
  </si>
  <si>
    <t>Kaivon kansi RST</t>
  </si>
  <si>
    <t xml:space="preserve">Unidrain kaivot </t>
  </si>
  <si>
    <t>PU, toimittaa unidrain kannet</t>
  </si>
  <si>
    <t>200x200 rst kansi</t>
  </si>
  <si>
    <t>Laatoitetaan lattialaatalla</t>
  </si>
  <si>
    <t>Unidrain kansi</t>
  </si>
  <si>
    <t>2.krs wc: seinä wc kotelon laatoitus</t>
  </si>
  <si>
    <t>Muut seinät maalataan</t>
  </si>
  <si>
    <t>1.krs KPH seinät (3 seinää, suihkuseinä, saunan seinä ja päätyseinä ammeen takana)</t>
  </si>
  <si>
    <t>Seinä maalataan kosteuden kestävällä maalilla.</t>
  </si>
  <si>
    <t>almumiini, valkoinen</t>
  </si>
  <si>
    <t>2.krs kph (suihkun vastapäinen seinä)</t>
  </si>
  <si>
    <t>Kansi laatoitetaan</t>
  </si>
  <si>
    <t>alumiini, valkoinen</t>
  </si>
  <si>
    <t>LPC Kansas glazed porcelanato 30X60 Gray flat matte Rectified </t>
  </si>
  <si>
    <t>2.krs kph lattia (osio altaan ja wc istuimen edessä)</t>
  </si>
  <si>
    <t>1.krs Varaston lattia</t>
  </si>
  <si>
    <t>1.krs KHH Jalkalista (laatta)</t>
  </si>
  <si>
    <t>1.krs varaston Jalkalista (laatta)</t>
  </si>
  <si>
    <t>2.krs wc Jalkalista (laatta)</t>
  </si>
  <si>
    <t xml:space="preserve">1.krs Eteisen lattia </t>
  </si>
  <si>
    <t>1.krs Eteinen lattia (koko eteinen, kts. Kuva)</t>
  </si>
  <si>
    <t>1.krs Alakerran lattia kauttaaltaan</t>
  </si>
  <si>
    <t>1.krs Eteinen lattia</t>
  </si>
  <si>
    <t>1.krs Eteinen lattia (perustason alue)</t>
  </si>
  <si>
    <t>1.krs Eteinen lattia (koko eteinen ja aula)</t>
  </si>
  <si>
    <t>2.krs Keittiön välitilat</t>
  </si>
  <si>
    <t>1.krs Eteinen lattia (koko eteisen käytävä)</t>
  </si>
  <si>
    <t>1.krs Eteinen jalkalistat</t>
  </si>
  <si>
    <t>2.krs keittiö lattia (kts. Kuva. Saarekkeen takareunaan)</t>
  </si>
  <si>
    <t>1.krs kph saippuasyvennys (vain takaseinä)</t>
  </si>
  <si>
    <t>1.krs wc seinä (wc kotelo)</t>
  </si>
  <si>
    <t>2.krs kph seinä, sauppuasyvennys (vain takaseinä)</t>
  </si>
  <si>
    <t>Listatalo laattalista pääte 12 mm alumiini graniitti 2,5 m ESA120.411</t>
  </si>
  <si>
    <t xml:space="preserve">Listatalo laattalista pääte 12 mm alumiini mattavalkoinen 2,5 m ESA120.02 </t>
  </si>
  <si>
    <t xml:space="preserve">2.krs wc seinät </t>
  </si>
  <si>
    <t>Sijainti</t>
  </si>
  <si>
    <t>tarkat neliöt</t>
  </si>
  <si>
    <t>Trend Concrete Ivory 3x3  naturale, mosaiikki</t>
  </si>
  <si>
    <t>Linjakaivo laatoitetaan.</t>
  </si>
  <si>
    <t>Linjakaivon kansi</t>
  </si>
  <si>
    <r>
      <rPr>
        <b/>
        <sz val="11"/>
        <color rgb="FFFF0000"/>
        <rFont val="Calibri"/>
        <family val="2"/>
        <scheme val="minor"/>
      </rPr>
      <t xml:space="preserve">HUOM. </t>
    </r>
    <r>
      <rPr>
        <sz val="11"/>
        <color theme="1"/>
        <rFont val="Calibri"/>
        <family val="2"/>
        <scheme val="minor"/>
      </rPr>
      <t>Kulmat jiiriin laatasta.</t>
    </r>
  </si>
  <si>
    <t>ABL, LAATAT</t>
  </si>
  <si>
    <t>1.krs KHH jalkalistat</t>
  </si>
  <si>
    <t>Yleishuomio</t>
  </si>
  <si>
    <t>päätelista, lyhyt reuna näkyvälle sivulle päin = esim yläkerran wc kotelossa kapea osa listasta eteenpäin ja paksu osa ylöspäin.</t>
  </si>
  <si>
    <t>Linjakaivon kansi laatoitetaan</t>
  </si>
  <si>
    <t>Hyllyt (upetetaan laatan saumaan)</t>
  </si>
  <si>
    <r>
      <rPr>
        <b/>
        <sz val="11"/>
        <color rgb="FFFF0000"/>
        <rFont val="Calibri"/>
        <family val="2"/>
        <scheme val="minor"/>
      </rPr>
      <t>HUOM!</t>
    </r>
    <r>
      <rPr>
        <sz val="11"/>
        <color theme="1"/>
        <rFont val="Calibri"/>
        <family val="2"/>
        <scheme val="minor"/>
      </rPr>
      <t xml:space="preserve"> Laattakulmat jiirataan</t>
    </r>
  </si>
  <si>
    <t xml:space="preserve">1.krs Eteinen lattia </t>
  </si>
  <si>
    <t>1.krs KPH saippuasyvennyksen takaseinä (vain takaseinä)</t>
  </si>
  <si>
    <t>2.krs Keittiön lattia (kts. Kuva)</t>
  </si>
  <si>
    <t>1.krs KPH (vain yksi seinä, suihkuja vastapäätä)</t>
  </si>
  <si>
    <t xml:space="preserve">Seinät vesieristetään. </t>
  </si>
  <si>
    <r>
      <rPr>
        <b/>
        <sz val="11"/>
        <color rgb="FFFF0000"/>
        <rFont val="Calibri"/>
        <family val="2"/>
        <scheme val="minor"/>
      </rPr>
      <t>HUOM!</t>
    </r>
    <r>
      <rPr>
        <sz val="11"/>
        <color theme="1"/>
        <rFont val="Calibri"/>
        <family val="2"/>
        <scheme val="minor"/>
      </rPr>
      <t xml:space="preserve"> kansi laatoitetaan</t>
    </r>
  </si>
  <si>
    <t>Ei tarvitse vesieristää</t>
  </si>
  <si>
    <t xml:space="preserve">1.krs KPH seinät </t>
  </si>
  <si>
    <t>1.krs KKH seinä (vain. päätyseinä ja kalusteen välitila)</t>
  </si>
  <si>
    <r>
      <rPr>
        <b/>
        <sz val="11"/>
        <color rgb="FFFF0000"/>
        <rFont val="Calibri"/>
        <family val="2"/>
        <scheme val="minor"/>
      </rPr>
      <t>HUOM!</t>
    </r>
    <r>
      <rPr>
        <sz val="11"/>
        <color theme="1"/>
        <rFont val="Calibri"/>
        <family val="2"/>
        <scheme val="minor"/>
      </rPr>
      <t xml:space="preserve"> Kulmat jiirataan</t>
    </r>
  </si>
  <si>
    <t>Kalkiton erikoistuote.</t>
  </si>
  <si>
    <t>LAATTAPISTE, LAATAT</t>
  </si>
  <si>
    <t>Listatalo laattalista pääte 12mm alumiini mattahopea 2,5m ESA120.81</t>
  </si>
  <si>
    <t xml:space="preserve">1.krs KHH kalusteen välitila. </t>
  </si>
  <si>
    <t>HUOM! KHH seinät muuten maalattuja</t>
  </si>
  <si>
    <t>HUOM! wc seinät muuten maalattuja</t>
  </si>
  <si>
    <t>1.krs wc seinä (ovi seinä ja wc kotelon ylä puoli)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</si>
</sst>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center" wrapText="1"/>
    </xf>
    <xf numFmtId="0" fontId="2" fillId="2" borderId="0" xfId="0" applyFont="1" applyFill="1"/>
    <xf numFmtId="0" fontId="7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2" xfId="0" applyBorder="1"/>
    <xf numFmtId="0" fontId="2" fillId="0" borderId="2" xfId="0" applyFont="1" applyBorder="1"/>
    <xf numFmtId="0" fontId="2" fillId="0" borderId="3" xfId="0" applyFont="1" applyBorder="1" applyAlignment="1">
      <alignment horizontal="left" wrapText="1"/>
    </xf>
    <xf numFmtId="0" fontId="4" fillId="0" borderId="4" xfId="0" applyFont="1" applyBorder="1"/>
    <xf numFmtId="0" fontId="2" fillId="0" borderId="4" xfId="0" applyFont="1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6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0" xfId="0" applyFont="1"/>
    <xf numFmtId="0" fontId="6" fillId="0" borderId="3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3" borderId="8" xfId="0" applyFill="1" applyBorder="1"/>
    <xf numFmtId="0" fontId="0" fillId="3" borderId="9" xfId="0" applyFill="1" applyBorder="1" applyAlignment="1">
      <alignment wrapText="1"/>
    </xf>
    <xf numFmtId="2" fontId="0" fillId="0" borderId="10" xfId="0" applyNumberFormat="1" applyBorder="1"/>
    <xf numFmtId="0" fontId="2" fillId="3" borderId="11" xfId="0" applyFont="1" applyFill="1" applyBorder="1"/>
    <xf numFmtId="0" fontId="0" fillId="3" borderId="12" xfId="0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2" fontId="0" fillId="0" borderId="13" xfId="0" applyNumberFormat="1" applyBorder="1"/>
    <xf numFmtId="0" fontId="0" fillId="0" borderId="4" xfId="0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5" borderId="9" xfId="0" applyFill="1" applyBorder="1" applyAlignment="1">
      <alignment wrapText="1"/>
    </xf>
    <xf numFmtId="0" fontId="2" fillId="0" borderId="11" xfId="0" applyFon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4" fillId="0" borderId="8" xfId="0" applyFont="1" applyBorder="1"/>
    <xf numFmtId="0" fontId="0" fillId="3" borderId="0" xfId="0" applyFill="1" applyAlignment="1">
      <alignment wrapText="1"/>
    </xf>
    <xf numFmtId="0" fontId="0" fillId="3" borderId="0" xfId="0" applyFill="1"/>
    <xf numFmtId="0" fontId="2" fillId="0" borderId="12" xfId="0" applyFont="1" applyBorder="1" applyAlignment="1">
      <alignment horizontal="left" wrapText="1"/>
    </xf>
    <xf numFmtId="0" fontId="0" fillId="0" borderId="13" xfId="0" applyBorder="1"/>
    <xf numFmtId="0" fontId="2" fillId="0" borderId="3" xfId="0" applyFont="1" applyBorder="1"/>
    <xf numFmtId="0" fontId="4" fillId="0" borderId="8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9" xfId="0" applyFont="1" applyBorder="1" applyAlignment="1">
      <alignment wrapText="1"/>
    </xf>
    <xf numFmtId="2" fontId="0" fillId="0" borderId="5" xfId="0" applyNumberFormat="1" applyBorder="1"/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0" fillId="6" borderId="9" xfId="0" applyFill="1" applyBorder="1"/>
    <xf numFmtId="0" fontId="6" fillId="0" borderId="9" xfId="0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6CB5-8279-48BA-8D16-0B7E66CA0D25}">
  <sheetPr>
    <pageSetUpPr fitToPage="1"/>
  </sheetPr>
  <dimension ref="A1:F53"/>
  <sheetViews>
    <sheetView zoomScale="85" zoomScaleNormal="85" workbookViewId="0">
      <selection activeCell="D8" sqref="D8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5.425781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26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28</v>
      </c>
      <c r="C5" s="5"/>
    </row>
    <row r="7" spans="1:6" x14ac:dyDescent="0.25">
      <c r="A7" s="21" t="s">
        <v>310</v>
      </c>
      <c r="B7" s="22"/>
      <c r="C7" s="23"/>
      <c r="D7" s="24"/>
      <c r="E7" s="24"/>
      <c r="F7" s="25"/>
    </row>
    <row r="8" spans="1:6" ht="30.75" customHeight="1" x14ac:dyDescent="0.25">
      <c r="A8" s="26" t="s">
        <v>5</v>
      </c>
      <c r="B8" s="1" t="s">
        <v>304</v>
      </c>
      <c r="C8" s="1" t="s">
        <v>15</v>
      </c>
      <c r="D8" s="2">
        <v>7.8</v>
      </c>
      <c r="E8" s="2" t="s">
        <v>0</v>
      </c>
      <c r="F8" s="27">
        <f>D8*1.3</f>
        <v>10.14</v>
      </c>
    </row>
    <row r="9" spans="1:6" ht="16.5" customHeight="1" x14ac:dyDescent="0.25">
      <c r="A9" s="26" t="s">
        <v>7</v>
      </c>
      <c r="B9" s="1" t="s">
        <v>25</v>
      </c>
      <c r="F9" s="28"/>
    </row>
    <row r="10" spans="1:6" ht="16.5" customHeight="1" x14ac:dyDescent="0.25">
      <c r="A10" s="29" t="s">
        <v>21</v>
      </c>
      <c r="B10" s="30" t="s">
        <v>24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1</v>
      </c>
      <c r="B12" s="24"/>
      <c r="C12" s="34"/>
      <c r="D12" s="24"/>
      <c r="E12" s="24"/>
      <c r="F12" s="25"/>
    </row>
    <row r="13" spans="1:6" ht="45" x14ac:dyDescent="0.25">
      <c r="A13" s="26" t="s">
        <v>5</v>
      </c>
      <c r="B13" s="1" t="s">
        <v>6</v>
      </c>
      <c r="C13" s="1" t="s">
        <v>15</v>
      </c>
      <c r="D13" s="2">
        <v>10.6</v>
      </c>
      <c r="E13" s="2" t="s">
        <v>0</v>
      </c>
      <c r="F13" s="27">
        <f>D13*1.3</f>
        <v>13.78</v>
      </c>
    </row>
    <row r="14" spans="1:6" x14ac:dyDescent="0.25">
      <c r="A14" s="26" t="s">
        <v>7</v>
      </c>
      <c r="B14" s="1" t="s">
        <v>9</v>
      </c>
      <c r="C14" s="1"/>
      <c r="F14" s="28"/>
    </row>
    <row r="15" spans="1:6" x14ac:dyDescent="0.25">
      <c r="A15" s="26" t="s">
        <v>21</v>
      </c>
      <c r="B15" s="1" t="s">
        <v>22</v>
      </c>
      <c r="C15" s="1"/>
      <c r="F15" s="28"/>
    </row>
    <row r="16" spans="1:6" x14ac:dyDescent="0.25">
      <c r="A16" s="26" t="s">
        <v>10</v>
      </c>
      <c r="B16" t="s">
        <v>289</v>
      </c>
      <c r="D16" s="17">
        <v>1.9</v>
      </c>
      <c r="E16" s="17" t="s">
        <v>74</v>
      </c>
      <c r="F16" s="28"/>
    </row>
    <row r="17" spans="1:6" x14ac:dyDescent="0.25">
      <c r="A17" s="26" t="s">
        <v>291</v>
      </c>
      <c r="B17" s="35" t="s">
        <v>292</v>
      </c>
      <c r="D17" s="36">
        <v>2</v>
      </c>
      <c r="E17" s="36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2</v>
      </c>
      <c r="E18" s="31" t="s">
        <v>279</v>
      </c>
      <c r="F18" s="32"/>
    </row>
    <row r="20" spans="1:6" x14ac:dyDescent="0.25">
      <c r="A20" s="33" t="s">
        <v>3</v>
      </c>
      <c r="B20" s="24"/>
      <c r="C20" s="34"/>
      <c r="D20" s="24"/>
      <c r="E20" s="24"/>
      <c r="F20" s="25"/>
    </row>
    <row r="21" spans="1:6" ht="45" x14ac:dyDescent="0.25">
      <c r="A21" s="26" t="s">
        <v>5</v>
      </c>
      <c r="B21" s="1" t="s">
        <v>6</v>
      </c>
      <c r="C21" s="1" t="s">
        <v>15</v>
      </c>
      <c r="D21" s="2">
        <v>31.5</v>
      </c>
      <c r="E21" s="2" t="s">
        <v>0</v>
      </c>
      <c r="F21" s="27">
        <f>D21*1.3</f>
        <v>40.950000000000003</v>
      </c>
    </row>
    <row r="22" spans="1:6" x14ac:dyDescent="0.25">
      <c r="A22" s="26" t="s">
        <v>7</v>
      </c>
      <c r="B22" s="1" t="s">
        <v>9</v>
      </c>
      <c r="C22" s="1"/>
      <c r="F22" s="28"/>
    </row>
    <row r="23" spans="1:6" x14ac:dyDescent="0.25">
      <c r="A23" s="26" t="s">
        <v>21</v>
      </c>
      <c r="B23" s="1" t="s">
        <v>22</v>
      </c>
      <c r="C23" s="1"/>
      <c r="F23" s="28"/>
    </row>
    <row r="24" spans="1:6" x14ac:dyDescent="0.25">
      <c r="A24" s="29" t="s">
        <v>8</v>
      </c>
      <c r="B24" s="31" t="s">
        <v>11</v>
      </c>
      <c r="C24" s="31"/>
      <c r="D24" s="17">
        <v>12.7</v>
      </c>
      <c r="E24" s="17" t="s">
        <v>74</v>
      </c>
      <c r="F24" s="32"/>
    </row>
    <row r="27" spans="1:6" x14ac:dyDescent="0.25">
      <c r="A27" s="37" t="s">
        <v>2</v>
      </c>
      <c r="B27" s="22"/>
      <c r="C27" s="24"/>
      <c r="D27" s="24"/>
      <c r="E27" s="24"/>
      <c r="F27" s="25"/>
    </row>
    <row r="28" spans="1:6" ht="30" x14ac:dyDescent="0.25">
      <c r="A28" s="26" t="s">
        <v>5</v>
      </c>
      <c r="B28" s="1" t="s">
        <v>29</v>
      </c>
      <c r="C28" s="1" t="s">
        <v>15</v>
      </c>
      <c r="D28" s="2">
        <v>4.7</v>
      </c>
      <c r="E28" s="2" t="s">
        <v>0</v>
      </c>
      <c r="F28" s="28">
        <f>D28*1.1</f>
        <v>5.1700000000000008</v>
      </c>
    </row>
    <row r="29" spans="1:6" ht="30" x14ac:dyDescent="0.25">
      <c r="A29" s="26" t="s">
        <v>7</v>
      </c>
      <c r="B29" s="1" t="s">
        <v>29</v>
      </c>
      <c r="C29" s="1"/>
      <c r="F29" s="28"/>
    </row>
    <row r="30" spans="1:6" x14ac:dyDescent="0.25">
      <c r="A30" s="26" t="s">
        <v>21</v>
      </c>
      <c r="B30" s="1" t="s">
        <v>30</v>
      </c>
      <c r="C30" s="1"/>
      <c r="F30" s="28"/>
    </row>
    <row r="31" spans="1:6" x14ac:dyDescent="0.25">
      <c r="A31" s="29" t="s">
        <v>290</v>
      </c>
      <c r="B31" s="30" t="s">
        <v>293</v>
      </c>
      <c r="C31" s="31"/>
      <c r="D31" s="31">
        <v>1</v>
      </c>
      <c r="E31" s="31" t="s">
        <v>279</v>
      </c>
      <c r="F31" s="32"/>
    </row>
    <row r="33" spans="1:6" x14ac:dyDescent="0.25">
      <c r="A33" s="33" t="s">
        <v>275</v>
      </c>
      <c r="B33" s="24"/>
      <c r="C33" s="34"/>
      <c r="D33" s="24"/>
      <c r="E33" s="24"/>
      <c r="F33" s="25"/>
    </row>
    <row r="34" spans="1:6" ht="30" x14ac:dyDescent="0.25">
      <c r="A34" s="38" t="s">
        <v>5</v>
      </c>
      <c r="B34" s="1" t="s">
        <v>20</v>
      </c>
      <c r="C34" s="1" t="s">
        <v>15</v>
      </c>
      <c r="D34" s="2">
        <v>1.2</v>
      </c>
      <c r="E34" s="2" t="s">
        <v>0</v>
      </c>
      <c r="F34" s="28">
        <f>D34*1.3</f>
        <v>1.56</v>
      </c>
    </row>
    <row r="35" spans="1:6" x14ac:dyDescent="0.25">
      <c r="A35" s="38" t="s">
        <v>7</v>
      </c>
      <c r="B35" t="s">
        <v>18</v>
      </c>
      <c r="C35" s="5"/>
      <c r="F35" s="28"/>
    </row>
    <row r="36" spans="1:6" x14ac:dyDescent="0.25">
      <c r="A36" s="38" t="s">
        <v>21</v>
      </c>
      <c r="B36" t="s">
        <v>22</v>
      </c>
      <c r="C36" s="5"/>
      <c r="F36" s="28"/>
    </row>
    <row r="37" spans="1:6" x14ac:dyDescent="0.25">
      <c r="A37" s="29" t="s">
        <v>290</v>
      </c>
      <c r="B37" s="30" t="s">
        <v>293</v>
      </c>
      <c r="C37" s="31"/>
      <c r="D37" s="31">
        <v>1</v>
      </c>
      <c r="E37" s="31" t="s">
        <v>279</v>
      </c>
      <c r="F37" s="32"/>
    </row>
    <row r="38" spans="1:6" x14ac:dyDescent="0.25">
      <c r="A38" s="1"/>
      <c r="C38" s="5"/>
    </row>
    <row r="39" spans="1:6" x14ac:dyDescent="0.25">
      <c r="A39" s="33" t="s">
        <v>19</v>
      </c>
      <c r="B39" s="24"/>
      <c r="C39" s="34"/>
      <c r="D39" s="24"/>
      <c r="E39" s="24"/>
      <c r="F39" s="25"/>
    </row>
    <row r="40" spans="1:6" ht="45" x14ac:dyDescent="0.25">
      <c r="A40" s="38" t="s">
        <v>5</v>
      </c>
      <c r="B40" s="1" t="s">
        <v>6</v>
      </c>
      <c r="C40" s="1" t="s">
        <v>15</v>
      </c>
      <c r="D40" s="2">
        <v>3.3</v>
      </c>
      <c r="E40" s="2" t="s">
        <v>0</v>
      </c>
      <c r="F40" s="28">
        <f>D40*1.3</f>
        <v>4.29</v>
      </c>
    </row>
    <row r="41" spans="1:6" x14ac:dyDescent="0.25">
      <c r="A41" s="38" t="s">
        <v>7</v>
      </c>
      <c r="B41" t="s">
        <v>18</v>
      </c>
      <c r="F41" s="28"/>
    </row>
    <row r="42" spans="1:6" x14ac:dyDescent="0.25">
      <c r="A42" s="39" t="s">
        <v>21</v>
      </c>
      <c r="B42" s="31" t="s">
        <v>22</v>
      </c>
      <c r="C42" s="31"/>
      <c r="D42" s="31"/>
      <c r="E42" s="31"/>
      <c r="F42" s="32"/>
    </row>
    <row r="43" spans="1:6" x14ac:dyDescent="0.25">
      <c r="A43" s="1"/>
    </row>
    <row r="44" spans="1:6" ht="30" x14ac:dyDescent="0.25">
      <c r="A44" s="33" t="s">
        <v>274</v>
      </c>
      <c r="B44" s="24"/>
      <c r="C44" s="34"/>
      <c r="D44" s="24"/>
      <c r="E44" s="24"/>
      <c r="F44" s="25"/>
    </row>
    <row r="45" spans="1:6" ht="30" x14ac:dyDescent="0.25">
      <c r="A45" s="38" t="s">
        <v>5</v>
      </c>
      <c r="B45" s="1" t="s">
        <v>12</v>
      </c>
      <c r="C45" s="1" t="s">
        <v>16</v>
      </c>
      <c r="D45" s="2">
        <v>6.1</v>
      </c>
      <c r="E45" s="2" t="s">
        <v>0</v>
      </c>
      <c r="F45" s="28">
        <f>D45*1.3</f>
        <v>7.93</v>
      </c>
    </row>
    <row r="46" spans="1:6" x14ac:dyDescent="0.25">
      <c r="A46" s="38" t="s">
        <v>7</v>
      </c>
      <c r="B46" t="s">
        <v>17</v>
      </c>
      <c r="C46" s="1"/>
      <c r="F46" s="28"/>
    </row>
    <row r="47" spans="1:6" x14ac:dyDescent="0.25">
      <c r="A47" s="39" t="s">
        <v>21</v>
      </c>
      <c r="B47" s="31" t="s">
        <v>23</v>
      </c>
      <c r="C47" s="30"/>
      <c r="D47" s="31"/>
      <c r="E47" s="31"/>
      <c r="F47" s="32"/>
    </row>
    <row r="49" spans="1:6" x14ac:dyDescent="0.25">
      <c r="A49" s="33" t="s">
        <v>39</v>
      </c>
      <c r="B49" s="24"/>
      <c r="C49" s="24"/>
      <c r="D49" s="24"/>
      <c r="E49" s="24"/>
      <c r="F49" s="25"/>
    </row>
    <row r="50" spans="1:6" ht="45" x14ac:dyDescent="0.25">
      <c r="A50" s="26" t="s">
        <v>5</v>
      </c>
      <c r="B50" s="1" t="s">
        <v>6</v>
      </c>
      <c r="C50" s="1" t="s">
        <v>15</v>
      </c>
      <c r="D50" s="2">
        <v>13.3</v>
      </c>
      <c r="E50" s="2" t="s">
        <v>0</v>
      </c>
      <c r="F50" s="28">
        <f>D50*1.3</f>
        <v>17.290000000000003</v>
      </c>
    </row>
    <row r="51" spans="1:6" x14ac:dyDescent="0.25">
      <c r="A51" s="26" t="s">
        <v>7</v>
      </c>
      <c r="B51" t="s">
        <v>18</v>
      </c>
      <c r="F51" s="28"/>
    </row>
    <row r="52" spans="1:6" x14ac:dyDescent="0.25">
      <c r="A52" s="38" t="s">
        <v>21</v>
      </c>
      <c r="B52" t="s">
        <v>22</v>
      </c>
      <c r="F52" s="28"/>
    </row>
    <row r="53" spans="1:6" x14ac:dyDescent="0.25">
      <c r="A53" s="29" t="s">
        <v>8</v>
      </c>
      <c r="B53" s="31" t="s">
        <v>27</v>
      </c>
      <c r="C53" s="31"/>
      <c r="D53" s="17">
        <v>3.8</v>
      </c>
      <c r="E53" s="17" t="s">
        <v>74</v>
      </c>
      <c r="F53" s="32"/>
    </row>
  </sheetData>
  <phoneticPr fontId="3" type="noConversion"/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1276-AB30-439C-B5E4-172DA83B114B}">
  <sheetPr>
    <pageSetUpPr fitToPage="1"/>
  </sheetPr>
  <dimension ref="A1:F67"/>
  <sheetViews>
    <sheetView topLeftCell="A16" zoomScaleNormal="100" workbookViewId="0">
      <selection activeCell="B1" sqref="B1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173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172</v>
      </c>
      <c r="C5" s="5"/>
    </row>
    <row r="7" spans="1:6" x14ac:dyDescent="0.25">
      <c r="A7" s="21" t="s">
        <v>339</v>
      </c>
      <c r="B7" s="23"/>
      <c r="C7" s="23"/>
      <c r="D7" s="24"/>
      <c r="E7" s="24"/>
      <c r="F7" s="25"/>
    </row>
    <row r="8" spans="1:6" ht="52.5" customHeight="1" x14ac:dyDescent="0.25">
      <c r="A8" s="26" t="s">
        <v>5</v>
      </c>
      <c r="B8" s="1" t="s">
        <v>175</v>
      </c>
      <c r="C8" s="1" t="s">
        <v>15</v>
      </c>
      <c r="D8" s="2">
        <v>2.5</v>
      </c>
      <c r="E8" s="2" t="s">
        <v>0</v>
      </c>
      <c r="F8" s="27">
        <f>D8*1.3</f>
        <v>3.25</v>
      </c>
    </row>
    <row r="9" spans="1:6" ht="30" x14ac:dyDescent="0.25">
      <c r="A9" s="26" t="s">
        <v>7</v>
      </c>
      <c r="B9" s="1" t="s">
        <v>176</v>
      </c>
      <c r="F9" s="28"/>
    </row>
    <row r="10" spans="1:6" ht="33.75" customHeight="1" x14ac:dyDescent="0.25">
      <c r="A10" s="29" t="s">
        <v>21</v>
      </c>
      <c r="B10" s="30" t="s">
        <v>177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174</v>
      </c>
      <c r="B12" s="24"/>
      <c r="C12" s="34"/>
      <c r="D12" s="24"/>
      <c r="E12" s="24"/>
      <c r="F12" s="25"/>
    </row>
    <row r="13" spans="1:6" ht="45" x14ac:dyDescent="0.25">
      <c r="A13" s="26" t="s">
        <v>5</v>
      </c>
      <c r="B13" s="1" t="s">
        <v>175</v>
      </c>
      <c r="C13" s="1" t="s">
        <v>15</v>
      </c>
      <c r="D13" s="2">
        <v>12</v>
      </c>
      <c r="E13" s="2" t="s">
        <v>0</v>
      </c>
      <c r="F13" s="27">
        <f>D13*1.3</f>
        <v>15.600000000000001</v>
      </c>
    </row>
    <row r="14" spans="1:6" ht="30" x14ac:dyDescent="0.25">
      <c r="A14" s="26" t="s">
        <v>7</v>
      </c>
      <c r="B14" s="1" t="s">
        <v>176</v>
      </c>
      <c r="C14" s="1"/>
      <c r="F14" s="28"/>
    </row>
    <row r="15" spans="1:6" ht="30" x14ac:dyDescent="0.25">
      <c r="A15" s="26" t="s">
        <v>21</v>
      </c>
      <c r="B15" s="1" t="s">
        <v>177</v>
      </c>
      <c r="C15" s="1"/>
      <c r="F15" s="28"/>
    </row>
    <row r="16" spans="1:6" ht="30" x14ac:dyDescent="0.25">
      <c r="A16" s="26" t="s">
        <v>10</v>
      </c>
      <c r="B16" s="1" t="s">
        <v>178</v>
      </c>
      <c r="D16" s="17">
        <v>2</v>
      </c>
      <c r="E16" s="17" t="s">
        <v>74</v>
      </c>
      <c r="F16" s="28"/>
    </row>
    <row r="17" spans="1:6" x14ac:dyDescent="0.25">
      <c r="A17" s="26" t="s">
        <v>273</v>
      </c>
      <c r="B17" s="35" t="s">
        <v>292</v>
      </c>
      <c r="D17">
        <v>2</v>
      </c>
      <c r="E17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1</v>
      </c>
      <c r="E18" s="31" t="s">
        <v>279</v>
      </c>
      <c r="F18" s="32"/>
    </row>
    <row r="20" spans="1:6" x14ac:dyDescent="0.25">
      <c r="A20" s="33" t="s">
        <v>181</v>
      </c>
      <c r="B20" s="34"/>
      <c r="C20" s="34"/>
      <c r="D20" s="24"/>
      <c r="E20" s="24"/>
      <c r="F20" s="25"/>
    </row>
    <row r="21" spans="1:6" ht="45" x14ac:dyDescent="0.25">
      <c r="A21" s="26" t="s">
        <v>5</v>
      </c>
      <c r="B21" s="1" t="s">
        <v>175</v>
      </c>
      <c r="C21" s="1" t="s">
        <v>15</v>
      </c>
      <c r="D21" s="2">
        <v>28.9</v>
      </c>
      <c r="E21" s="2" t="s">
        <v>0</v>
      </c>
      <c r="F21" s="27">
        <f>D21*1.3</f>
        <v>37.57</v>
      </c>
    </row>
    <row r="22" spans="1:6" ht="30" x14ac:dyDescent="0.25">
      <c r="A22" s="26" t="s">
        <v>7</v>
      </c>
      <c r="B22" s="1" t="s">
        <v>176</v>
      </c>
      <c r="C22" s="1"/>
      <c r="F22" s="28"/>
    </row>
    <row r="23" spans="1:6" ht="30" x14ac:dyDescent="0.25">
      <c r="A23" s="26" t="s">
        <v>21</v>
      </c>
      <c r="B23" s="1" t="s">
        <v>177</v>
      </c>
      <c r="C23" s="1"/>
      <c r="F23" s="28"/>
    </row>
    <row r="24" spans="1:6" ht="30" x14ac:dyDescent="0.25">
      <c r="A24" s="29" t="s">
        <v>8</v>
      </c>
      <c r="B24" s="30" t="s">
        <v>178</v>
      </c>
      <c r="C24" s="31"/>
      <c r="D24" s="17">
        <v>11.3</v>
      </c>
      <c r="E24" s="17" t="s">
        <v>74</v>
      </c>
      <c r="F24" s="32"/>
    </row>
    <row r="26" spans="1:6" x14ac:dyDescent="0.25">
      <c r="A26" s="37" t="s">
        <v>2</v>
      </c>
      <c r="B26" s="22"/>
      <c r="C26" s="24"/>
      <c r="D26" s="24"/>
      <c r="E26" s="24"/>
      <c r="F26" s="25"/>
    </row>
    <row r="27" spans="1:6" ht="45" x14ac:dyDescent="0.25">
      <c r="A27" s="26" t="s">
        <v>5</v>
      </c>
      <c r="B27" s="1" t="s">
        <v>179</v>
      </c>
      <c r="C27" s="1" t="s">
        <v>15</v>
      </c>
      <c r="D27" s="2">
        <v>6.1</v>
      </c>
      <c r="E27" s="2" t="s">
        <v>0</v>
      </c>
      <c r="F27" s="27">
        <f>D27*1.1</f>
        <v>6.71</v>
      </c>
    </row>
    <row r="28" spans="1:6" ht="30" x14ac:dyDescent="0.25">
      <c r="A28" s="26" t="s">
        <v>7</v>
      </c>
      <c r="B28" s="1" t="s">
        <v>176</v>
      </c>
      <c r="C28" s="1"/>
      <c r="F28" s="28"/>
    </row>
    <row r="29" spans="1:6" ht="30" x14ac:dyDescent="0.25">
      <c r="A29" s="26" t="s">
        <v>21</v>
      </c>
      <c r="B29" s="1" t="s">
        <v>177</v>
      </c>
      <c r="C29" s="1"/>
      <c r="F29" s="28"/>
    </row>
    <row r="30" spans="1:6" x14ac:dyDescent="0.25">
      <c r="A30" s="29" t="s">
        <v>290</v>
      </c>
      <c r="B30" s="30" t="s">
        <v>293</v>
      </c>
      <c r="C30" s="31"/>
      <c r="D30" s="31">
        <v>1</v>
      </c>
      <c r="E30" s="31" t="s">
        <v>279</v>
      </c>
      <c r="F30" s="32"/>
    </row>
    <row r="31" spans="1:6" x14ac:dyDescent="0.25">
      <c r="B31" s="1"/>
    </row>
    <row r="32" spans="1:6" x14ac:dyDescent="0.25">
      <c r="A32" s="33" t="s">
        <v>180</v>
      </c>
      <c r="B32" s="24"/>
      <c r="C32" s="34"/>
      <c r="D32" s="24"/>
      <c r="E32" s="24"/>
      <c r="F32" s="25"/>
    </row>
    <row r="33" spans="1:6" ht="45" x14ac:dyDescent="0.25">
      <c r="A33" s="38" t="s">
        <v>5</v>
      </c>
      <c r="B33" s="1" t="s">
        <v>175</v>
      </c>
      <c r="C33" s="1" t="s">
        <v>15</v>
      </c>
      <c r="D33" s="2">
        <v>1.85</v>
      </c>
      <c r="E33" s="2" t="s">
        <v>0</v>
      </c>
      <c r="F33" s="27">
        <f>D33*1.3</f>
        <v>2.4050000000000002</v>
      </c>
    </row>
    <row r="34" spans="1:6" ht="30" x14ac:dyDescent="0.25">
      <c r="A34" s="38" t="s">
        <v>7</v>
      </c>
      <c r="B34" s="1" t="s">
        <v>176</v>
      </c>
      <c r="C34" s="5"/>
      <c r="F34" s="28"/>
    </row>
    <row r="35" spans="1:6" ht="30" x14ac:dyDescent="0.25">
      <c r="A35" s="39" t="s">
        <v>21</v>
      </c>
      <c r="B35" s="30" t="s">
        <v>177</v>
      </c>
      <c r="C35" s="52"/>
      <c r="D35" s="31"/>
      <c r="E35" s="31"/>
      <c r="F35" s="32"/>
    </row>
    <row r="36" spans="1:6" x14ac:dyDescent="0.25">
      <c r="A36" s="1"/>
      <c r="C36" s="5"/>
    </row>
    <row r="37" spans="1:6" x14ac:dyDescent="0.25">
      <c r="A37" s="33" t="s">
        <v>37</v>
      </c>
      <c r="B37" s="24"/>
      <c r="C37" s="34"/>
      <c r="D37" s="24"/>
      <c r="E37" s="24"/>
      <c r="F37" s="25"/>
    </row>
    <row r="38" spans="1:6" ht="45" x14ac:dyDescent="0.25">
      <c r="A38" s="38" t="s">
        <v>5</v>
      </c>
      <c r="B38" s="1" t="s">
        <v>175</v>
      </c>
      <c r="C38" s="1" t="s">
        <v>15</v>
      </c>
      <c r="D38" s="2">
        <v>10.9</v>
      </c>
      <c r="E38" s="2" t="s">
        <v>0</v>
      </c>
      <c r="F38" s="27">
        <f>D38*1.3</f>
        <v>14.170000000000002</v>
      </c>
    </row>
    <row r="39" spans="1:6" ht="30" x14ac:dyDescent="0.25">
      <c r="A39" s="38" t="s">
        <v>7</v>
      </c>
      <c r="B39" s="1" t="s">
        <v>176</v>
      </c>
      <c r="F39" s="28"/>
    </row>
    <row r="40" spans="1:6" ht="30" x14ac:dyDescent="0.25">
      <c r="A40" s="38" t="s">
        <v>21</v>
      </c>
      <c r="B40" s="1" t="s">
        <v>177</v>
      </c>
      <c r="F40" s="28"/>
    </row>
    <row r="41" spans="1:6" ht="30" x14ac:dyDescent="0.25">
      <c r="A41" s="39" t="s">
        <v>8</v>
      </c>
      <c r="B41" s="30" t="s">
        <v>178</v>
      </c>
      <c r="C41" s="31"/>
      <c r="D41" s="17">
        <v>1.8</v>
      </c>
      <c r="E41" s="17" t="s">
        <v>74</v>
      </c>
      <c r="F41" s="32"/>
    </row>
    <row r="42" spans="1:6" x14ac:dyDescent="0.25">
      <c r="A42" s="1"/>
    </row>
    <row r="43" spans="1:6" x14ac:dyDescent="0.25">
      <c r="A43" s="33" t="s">
        <v>54</v>
      </c>
      <c r="B43" s="24"/>
      <c r="C43" s="34"/>
      <c r="D43" s="24"/>
      <c r="E43" s="24"/>
      <c r="F43" s="25"/>
    </row>
    <row r="44" spans="1:6" ht="45" x14ac:dyDescent="0.25">
      <c r="A44" s="38" t="s">
        <v>5</v>
      </c>
      <c r="B44" s="1" t="s">
        <v>175</v>
      </c>
      <c r="C44" s="1" t="s">
        <v>15</v>
      </c>
      <c r="D44" s="2">
        <v>1.6</v>
      </c>
      <c r="E44" s="2" t="s">
        <v>0</v>
      </c>
      <c r="F44" s="27">
        <f>D44*1.3</f>
        <v>2.08</v>
      </c>
    </row>
    <row r="45" spans="1:6" ht="30" x14ac:dyDescent="0.25">
      <c r="A45" s="38" t="s">
        <v>7</v>
      </c>
      <c r="B45" s="1" t="s">
        <v>176</v>
      </c>
      <c r="C45" s="1"/>
      <c r="F45" s="28"/>
    </row>
    <row r="46" spans="1:6" ht="30" x14ac:dyDescent="0.25">
      <c r="A46" s="39" t="s">
        <v>21</v>
      </c>
      <c r="B46" s="30" t="s">
        <v>177</v>
      </c>
      <c r="C46" s="30"/>
      <c r="D46" s="31"/>
      <c r="E46" s="31"/>
      <c r="F46" s="32"/>
    </row>
    <row r="48" spans="1:6" x14ac:dyDescent="0.25">
      <c r="A48" s="33" t="s">
        <v>55</v>
      </c>
      <c r="B48" s="24"/>
      <c r="C48" s="24"/>
      <c r="D48" s="24"/>
      <c r="E48" s="24"/>
      <c r="F48" s="25"/>
    </row>
    <row r="49" spans="1:6" ht="45" x14ac:dyDescent="0.25">
      <c r="A49" s="26" t="s">
        <v>5</v>
      </c>
      <c r="B49" s="1" t="s">
        <v>175</v>
      </c>
      <c r="C49" s="1" t="s">
        <v>15</v>
      </c>
      <c r="D49" s="2">
        <v>9.6</v>
      </c>
      <c r="E49" s="2" t="s">
        <v>0</v>
      </c>
      <c r="F49" s="27">
        <f>D49*1.3</f>
        <v>12.48</v>
      </c>
    </row>
    <row r="50" spans="1:6" ht="30" x14ac:dyDescent="0.25">
      <c r="A50" s="26" t="s">
        <v>7</v>
      </c>
      <c r="B50" s="1" t="s">
        <v>176</v>
      </c>
      <c r="F50" s="28"/>
    </row>
    <row r="51" spans="1:6" ht="30" x14ac:dyDescent="0.25">
      <c r="A51" s="39" t="s">
        <v>21</v>
      </c>
      <c r="B51" s="30" t="s">
        <v>177</v>
      </c>
      <c r="C51" s="31"/>
      <c r="D51" s="31"/>
      <c r="E51" s="31"/>
      <c r="F51" s="32"/>
    </row>
    <row r="53" spans="1:6" x14ac:dyDescent="0.25">
      <c r="A53" s="62" t="s">
        <v>52</v>
      </c>
      <c r="B53" s="24"/>
      <c r="C53" s="24"/>
      <c r="D53" s="24"/>
      <c r="E53" s="24"/>
      <c r="F53" s="25"/>
    </row>
    <row r="54" spans="1:6" ht="45" x14ac:dyDescent="0.25">
      <c r="A54" s="38" t="s">
        <v>5</v>
      </c>
      <c r="B54" s="1" t="s">
        <v>179</v>
      </c>
      <c r="C54" s="1" t="s">
        <v>15</v>
      </c>
      <c r="D54" s="2">
        <v>2.9</v>
      </c>
      <c r="E54" s="2" t="s">
        <v>0</v>
      </c>
      <c r="F54" s="27">
        <f>D54*1.2</f>
        <v>3.48</v>
      </c>
    </row>
    <row r="55" spans="1:6" ht="30" x14ac:dyDescent="0.25">
      <c r="A55" s="38" t="s">
        <v>7</v>
      </c>
      <c r="B55" s="1" t="s">
        <v>176</v>
      </c>
      <c r="F55" s="28"/>
    </row>
    <row r="56" spans="1:6" ht="30" x14ac:dyDescent="0.25">
      <c r="A56" s="38" t="s">
        <v>21</v>
      </c>
      <c r="B56" s="1" t="s">
        <v>177</v>
      </c>
      <c r="F56" s="28"/>
    </row>
    <row r="57" spans="1:6" x14ac:dyDescent="0.25">
      <c r="A57" s="29" t="s">
        <v>290</v>
      </c>
      <c r="B57" s="30" t="s">
        <v>293</v>
      </c>
      <c r="C57" s="31"/>
      <c r="D57" s="31">
        <v>1</v>
      </c>
      <c r="E57" s="31" t="s">
        <v>279</v>
      </c>
      <c r="F57" s="32"/>
    </row>
    <row r="59" spans="1:6" x14ac:dyDescent="0.25">
      <c r="A59" s="33" t="s">
        <v>53</v>
      </c>
      <c r="B59" s="24"/>
      <c r="C59" s="24"/>
      <c r="D59" s="24"/>
      <c r="E59" s="24"/>
      <c r="F59" s="25"/>
    </row>
    <row r="60" spans="1:6" ht="45" x14ac:dyDescent="0.25">
      <c r="A60" s="26" t="s">
        <v>5</v>
      </c>
      <c r="B60" s="1" t="s">
        <v>175</v>
      </c>
      <c r="C60" s="1" t="s">
        <v>15</v>
      </c>
      <c r="D60" s="2">
        <v>15.6</v>
      </c>
      <c r="E60" s="2" t="s">
        <v>0</v>
      </c>
      <c r="F60" s="27">
        <f>D60*1.3</f>
        <v>20.28</v>
      </c>
    </row>
    <row r="61" spans="1:6" ht="30" x14ac:dyDescent="0.25">
      <c r="A61" s="26" t="s">
        <v>7</v>
      </c>
      <c r="B61" s="1" t="s">
        <v>176</v>
      </c>
      <c r="F61" s="28"/>
    </row>
    <row r="62" spans="1:6" ht="30" x14ac:dyDescent="0.25">
      <c r="A62" s="38" t="s">
        <v>21</v>
      </c>
      <c r="B62" s="1" t="s">
        <v>177</v>
      </c>
      <c r="F62" s="28"/>
    </row>
    <row r="63" spans="1:6" ht="30" x14ac:dyDescent="0.25">
      <c r="A63" s="29" t="s">
        <v>8</v>
      </c>
      <c r="B63" s="30" t="s">
        <v>178</v>
      </c>
      <c r="C63" s="31"/>
      <c r="D63" s="17">
        <v>4.3</v>
      </c>
      <c r="E63" s="17" t="s">
        <v>74</v>
      </c>
      <c r="F63" s="32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</sheetData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12DD-F2FE-43BC-8D3A-8A30A03E2026}">
  <sheetPr>
    <pageSetUpPr fitToPage="1"/>
  </sheetPr>
  <dimension ref="A1:F53"/>
  <sheetViews>
    <sheetView topLeftCell="A9" zoomScaleNormal="100" workbookViewId="0">
      <selection activeCell="B1" sqref="B1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182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172</v>
      </c>
      <c r="C5" s="5"/>
    </row>
    <row r="7" spans="1:6" x14ac:dyDescent="0.25">
      <c r="A7" s="21" t="s">
        <v>339</v>
      </c>
      <c r="B7" s="23"/>
      <c r="C7" s="23"/>
      <c r="D7" s="24"/>
      <c r="E7" s="24"/>
      <c r="F7" s="25"/>
    </row>
    <row r="8" spans="1:6" ht="52.5" customHeight="1" x14ac:dyDescent="0.25">
      <c r="A8" s="26" t="s">
        <v>5</v>
      </c>
      <c r="B8" s="1" t="s">
        <v>183</v>
      </c>
      <c r="C8" s="1" t="s">
        <v>67</v>
      </c>
      <c r="D8" s="2">
        <v>2.5</v>
      </c>
      <c r="E8" s="2" t="s">
        <v>0</v>
      </c>
      <c r="F8" s="27">
        <f>D8*1.3</f>
        <v>3.25</v>
      </c>
    </row>
    <row r="9" spans="1:6" ht="30" x14ac:dyDescent="0.25">
      <c r="A9" s="26" t="s">
        <v>7</v>
      </c>
      <c r="B9" s="1" t="s">
        <v>184</v>
      </c>
      <c r="F9" s="28"/>
    </row>
    <row r="10" spans="1:6" ht="33.75" customHeight="1" x14ac:dyDescent="0.25">
      <c r="A10" s="29" t="s">
        <v>21</v>
      </c>
      <c r="B10" s="30" t="s">
        <v>70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174</v>
      </c>
      <c r="B12" s="24"/>
      <c r="C12" s="34"/>
      <c r="D12" s="24"/>
      <c r="E12" s="24"/>
      <c r="F12" s="25"/>
    </row>
    <row r="13" spans="1:6" ht="30" x14ac:dyDescent="0.25">
      <c r="A13" s="26" t="s">
        <v>5</v>
      </c>
      <c r="B13" s="1" t="s">
        <v>189</v>
      </c>
      <c r="C13" s="1" t="s">
        <v>15</v>
      </c>
      <c r="D13" s="2">
        <v>11.6</v>
      </c>
      <c r="E13" s="2" t="s">
        <v>0</v>
      </c>
      <c r="F13" s="27">
        <f>D13*1.3</f>
        <v>15.08</v>
      </c>
    </row>
    <row r="14" spans="1:6" ht="30" x14ac:dyDescent="0.25">
      <c r="A14" s="26" t="s">
        <v>7</v>
      </c>
      <c r="B14" s="1" t="s">
        <v>187</v>
      </c>
      <c r="C14" s="1"/>
      <c r="F14" s="28"/>
    </row>
    <row r="15" spans="1:6" ht="30" x14ac:dyDescent="0.25">
      <c r="A15" s="26" t="s">
        <v>21</v>
      </c>
      <c r="B15" s="1" t="s">
        <v>188</v>
      </c>
      <c r="C15" s="1"/>
      <c r="F15" s="28"/>
    </row>
    <row r="16" spans="1:6" ht="30" x14ac:dyDescent="0.25">
      <c r="A16" s="26" t="s">
        <v>10</v>
      </c>
      <c r="B16" s="1" t="s">
        <v>190</v>
      </c>
      <c r="D16" s="17">
        <v>1.2</v>
      </c>
      <c r="E16" s="17" t="s">
        <v>74</v>
      </c>
      <c r="F16" s="28"/>
    </row>
    <row r="17" spans="1:6" x14ac:dyDescent="0.25">
      <c r="A17" s="26" t="s">
        <v>273</v>
      </c>
      <c r="B17" s="35" t="s">
        <v>292</v>
      </c>
      <c r="D17">
        <v>2</v>
      </c>
      <c r="E17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1</v>
      </c>
      <c r="E18" s="31" t="s">
        <v>279</v>
      </c>
      <c r="F18" s="32"/>
    </row>
    <row r="19" spans="1:6" x14ac:dyDescent="0.25">
      <c r="B19" s="1"/>
    </row>
    <row r="20" spans="1:6" x14ac:dyDescent="0.25">
      <c r="A20" s="33" t="s">
        <v>181</v>
      </c>
      <c r="B20" s="34"/>
      <c r="C20" s="34"/>
      <c r="D20" s="24"/>
      <c r="E20" s="24"/>
      <c r="F20" s="25"/>
    </row>
    <row r="21" spans="1:6" ht="30" x14ac:dyDescent="0.25">
      <c r="A21" s="26" t="s">
        <v>5</v>
      </c>
      <c r="B21" s="1" t="s">
        <v>185</v>
      </c>
      <c r="C21" s="1" t="s">
        <v>15</v>
      </c>
      <c r="D21" s="2">
        <v>32</v>
      </c>
      <c r="E21" s="2" t="s">
        <v>0</v>
      </c>
      <c r="F21" s="27">
        <f>D21*1.3</f>
        <v>41.6</v>
      </c>
    </row>
    <row r="22" spans="1:6" ht="30" x14ac:dyDescent="0.25">
      <c r="A22" s="26" t="s">
        <v>7</v>
      </c>
      <c r="B22" s="1" t="s">
        <v>187</v>
      </c>
      <c r="C22" s="1"/>
      <c r="F22" s="28"/>
    </row>
    <row r="23" spans="1:6" ht="30" x14ac:dyDescent="0.25">
      <c r="A23" s="26" t="s">
        <v>21</v>
      </c>
      <c r="B23" s="1" t="s">
        <v>188</v>
      </c>
      <c r="C23" s="1"/>
      <c r="F23" s="28"/>
    </row>
    <row r="24" spans="1:6" ht="30" x14ac:dyDescent="0.25">
      <c r="A24" s="29" t="s">
        <v>8</v>
      </c>
      <c r="B24" s="30" t="s">
        <v>190</v>
      </c>
      <c r="C24" s="31"/>
      <c r="D24" s="17">
        <v>13.5</v>
      </c>
      <c r="E24" s="17" t="s">
        <v>74</v>
      </c>
      <c r="F24" s="32"/>
    </row>
    <row r="26" spans="1:6" x14ac:dyDescent="0.25">
      <c r="A26" s="37" t="s">
        <v>2</v>
      </c>
      <c r="B26" s="22"/>
      <c r="C26" s="24"/>
      <c r="D26" s="24"/>
      <c r="E26" s="24"/>
      <c r="F26" s="25"/>
    </row>
    <row r="27" spans="1:6" ht="30" x14ac:dyDescent="0.25">
      <c r="A27" s="26" t="s">
        <v>5</v>
      </c>
      <c r="B27" s="1" t="s">
        <v>186</v>
      </c>
      <c r="C27" s="1" t="s">
        <v>15</v>
      </c>
      <c r="D27" s="2">
        <v>5.3</v>
      </c>
      <c r="E27" s="2" t="s">
        <v>0</v>
      </c>
      <c r="F27" s="27">
        <f>D27*1.1</f>
        <v>5.83</v>
      </c>
    </row>
    <row r="28" spans="1:6" ht="30" x14ac:dyDescent="0.25">
      <c r="A28" s="26" t="s">
        <v>7</v>
      </c>
      <c r="B28" s="1" t="s">
        <v>187</v>
      </c>
      <c r="C28" s="1"/>
      <c r="F28" s="28"/>
    </row>
    <row r="29" spans="1:6" ht="30" x14ac:dyDescent="0.25">
      <c r="A29" s="26" t="s">
        <v>21</v>
      </c>
      <c r="B29" s="1" t="s">
        <v>188</v>
      </c>
      <c r="C29" s="1"/>
      <c r="F29" s="28"/>
    </row>
    <row r="30" spans="1:6" x14ac:dyDescent="0.25">
      <c r="A30" s="29" t="s">
        <v>290</v>
      </c>
      <c r="B30" s="30" t="s">
        <v>293</v>
      </c>
      <c r="C30" s="31"/>
      <c r="D30" s="31">
        <v>1</v>
      </c>
      <c r="E30" s="31" t="s">
        <v>279</v>
      </c>
      <c r="F30" s="32"/>
    </row>
    <row r="31" spans="1:6" x14ac:dyDescent="0.25">
      <c r="B31" s="1"/>
    </row>
    <row r="32" spans="1:6" x14ac:dyDescent="0.25">
      <c r="A32" s="33" t="s">
        <v>180</v>
      </c>
      <c r="B32" s="24"/>
      <c r="C32" s="34"/>
      <c r="D32" s="24"/>
      <c r="E32" s="24"/>
      <c r="F32" s="25"/>
    </row>
    <row r="33" spans="1:6" ht="30" x14ac:dyDescent="0.25">
      <c r="A33" s="38" t="s">
        <v>5</v>
      </c>
      <c r="B33" s="1" t="s">
        <v>189</v>
      </c>
      <c r="C33" s="1" t="s">
        <v>15</v>
      </c>
      <c r="D33" s="2">
        <v>2</v>
      </c>
      <c r="E33" s="2" t="s">
        <v>0</v>
      </c>
      <c r="F33" s="27">
        <f>D33*1.3</f>
        <v>2.6</v>
      </c>
    </row>
    <row r="34" spans="1:6" ht="30" x14ac:dyDescent="0.25">
      <c r="A34" s="38" t="s">
        <v>7</v>
      </c>
      <c r="B34" s="1" t="s">
        <v>187</v>
      </c>
      <c r="C34" s="5"/>
      <c r="F34" s="28"/>
    </row>
    <row r="35" spans="1:6" ht="30" x14ac:dyDescent="0.25">
      <c r="A35" s="39" t="s">
        <v>21</v>
      </c>
      <c r="B35" s="30" t="s">
        <v>188</v>
      </c>
      <c r="C35" s="52"/>
      <c r="D35" s="31"/>
      <c r="E35" s="31"/>
      <c r="F35" s="32"/>
    </row>
    <row r="36" spans="1:6" x14ac:dyDescent="0.25">
      <c r="A36" s="1"/>
      <c r="C36" s="5"/>
    </row>
    <row r="37" spans="1:6" x14ac:dyDescent="0.25">
      <c r="A37" s="33" t="s">
        <v>37</v>
      </c>
      <c r="B37" s="24"/>
      <c r="C37" s="34"/>
      <c r="D37" s="24"/>
      <c r="E37" s="24"/>
      <c r="F37" s="25"/>
    </row>
    <row r="38" spans="1:6" ht="30" x14ac:dyDescent="0.25">
      <c r="A38" s="38" t="s">
        <v>5</v>
      </c>
      <c r="B38" s="1" t="s">
        <v>185</v>
      </c>
      <c r="C38" s="1" t="s">
        <v>15</v>
      </c>
      <c r="D38" s="2">
        <v>11.3</v>
      </c>
      <c r="E38" s="2" t="s">
        <v>0</v>
      </c>
      <c r="F38" s="27">
        <f>D38*1.3</f>
        <v>14.690000000000001</v>
      </c>
    </row>
    <row r="39" spans="1:6" ht="30" x14ac:dyDescent="0.25">
      <c r="A39" s="38" t="s">
        <v>7</v>
      </c>
      <c r="B39" s="1" t="s">
        <v>187</v>
      </c>
      <c r="F39" s="28"/>
    </row>
    <row r="40" spans="1:6" ht="30" x14ac:dyDescent="0.25">
      <c r="A40" s="38" t="s">
        <v>21</v>
      </c>
      <c r="B40" s="1" t="s">
        <v>188</v>
      </c>
      <c r="F40" s="28"/>
    </row>
    <row r="41" spans="1:6" ht="30" x14ac:dyDescent="0.25">
      <c r="A41" s="39" t="s">
        <v>8</v>
      </c>
      <c r="B41" s="30" t="s">
        <v>190</v>
      </c>
      <c r="C41" s="31"/>
      <c r="D41" s="17">
        <v>1.8</v>
      </c>
      <c r="E41" s="17" t="s">
        <v>74</v>
      </c>
      <c r="F41" s="32"/>
    </row>
    <row r="42" spans="1:6" x14ac:dyDescent="0.25">
      <c r="A42" s="1"/>
    </row>
    <row r="43" spans="1:6" x14ac:dyDescent="0.25">
      <c r="A43" s="33" t="s">
        <v>191</v>
      </c>
      <c r="B43" s="24"/>
      <c r="C43" s="34"/>
      <c r="D43" s="24"/>
      <c r="E43" s="24"/>
      <c r="F43" s="25"/>
    </row>
    <row r="44" spans="1:6" ht="30" x14ac:dyDescent="0.25">
      <c r="A44" s="38" t="s">
        <v>5</v>
      </c>
      <c r="B44" s="1" t="s">
        <v>186</v>
      </c>
      <c r="C44" s="1" t="s">
        <v>15</v>
      </c>
      <c r="D44" s="2">
        <v>4.2</v>
      </c>
      <c r="E44" s="2" t="s">
        <v>0</v>
      </c>
      <c r="F44" s="27">
        <f>D44*1.1</f>
        <v>4.620000000000001</v>
      </c>
    </row>
    <row r="45" spans="1:6" ht="30" x14ac:dyDescent="0.25">
      <c r="A45" s="38" t="s">
        <v>7</v>
      </c>
      <c r="B45" s="1" t="s">
        <v>187</v>
      </c>
      <c r="C45" s="1"/>
      <c r="F45" s="28"/>
    </row>
    <row r="46" spans="1:6" ht="30" x14ac:dyDescent="0.25">
      <c r="A46" s="38" t="s">
        <v>21</v>
      </c>
      <c r="B46" s="1" t="s">
        <v>188</v>
      </c>
      <c r="C46" s="1"/>
      <c r="F46" s="28"/>
    </row>
    <row r="47" spans="1:6" x14ac:dyDescent="0.25">
      <c r="A47" s="29" t="s">
        <v>290</v>
      </c>
      <c r="B47" s="30" t="s">
        <v>293</v>
      </c>
      <c r="C47" s="31"/>
      <c r="D47" s="31">
        <v>1</v>
      </c>
      <c r="E47" s="31" t="s">
        <v>279</v>
      </c>
      <c r="F47" s="32"/>
    </row>
    <row r="48" spans="1:6" x14ac:dyDescent="0.25">
      <c r="B48" s="1"/>
    </row>
    <row r="49" spans="1:6" x14ac:dyDescent="0.25">
      <c r="A49" s="33" t="s">
        <v>192</v>
      </c>
      <c r="B49" s="24"/>
      <c r="C49" s="24"/>
      <c r="D49" s="24"/>
      <c r="E49" s="24"/>
      <c r="F49" s="25"/>
    </row>
    <row r="50" spans="1:6" ht="30" x14ac:dyDescent="0.25">
      <c r="A50" s="26" t="s">
        <v>5</v>
      </c>
      <c r="B50" s="1" t="s">
        <v>185</v>
      </c>
      <c r="C50" s="1" t="s">
        <v>15</v>
      </c>
      <c r="D50" s="2">
        <v>18.2</v>
      </c>
      <c r="E50" s="2" t="s">
        <v>0</v>
      </c>
      <c r="F50" s="27">
        <f>D50*1.3</f>
        <v>23.66</v>
      </c>
    </row>
    <row r="51" spans="1:6" ht="30" x14ac:dyDescent="0.25">
      <c r="A51" s="26" t="s">
        <v>7</v>
      </c>
      <c r="B51" s="1" t="s">
        <v>187</v>
      </c>
      <c r="F51" s="28"/>
    </row>
    <row r="52" spans="1:6" ht="30" x14ac:dyDescent="0.25">
      <c r="A52" s="38" t="s">
        <v>21</v>
      </c>
      <c r="B52" s="1" t="s">
        <v>188</v>
      </c>
      <c r="F52" s="28"/>
    </row>
    <row r="53" spans="1:6" ht="30" x14ac:dyDescent="0.25">
      <c r="A53" s="39" t="s">
        <v>8</v>
      </c>
      <c r="B53" s="30" t="s">
        <v>190</v>
      </c>
      <c r="C53" s="31"/>
      <c r="D53" s="17">
        <v>4.3</v>
      </c>
      <c r="E53" s="17" t="s">
        <v>74</v>
      </c>
      <c r="F53" s="32"/>
    </row>
  </sheetData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349BC-AC11-4DA5-B16B-F769487CA1FB}">
  <sheetPr>
    <pageSetUpPr fitToPage="1"/>
  </sheetPr>
  <dimension ref="A1:F55"/>
  <sheetViews>
    <sheetView topLeftCell="A30" zoomScaleNormal="100" workbookViewId="0">
      <selection activeCell="B47" sqref="B47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193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172</v>
      </c>
      <c r="C5" s="5"/>
    </row>
    <row r="7" spans="1:6" ht="33" customHeight="1" x14ac:dyDescent="0.25">
      <c r="A7" s="21" t="s">
        <v>315</v>
      </c>
      <c r="B7" s="23"/>
      <c r="C7" s="23"/>
      <c r="D7" s="24"/>
      <c r="E7" s="24"/>
      <c r="F7" s="25"/>
    </row>
    <row r="8" spans="1:6" ht="52.5" customHeight="1" x14ac:dyDescent="0.25">
      <c r="A8" s="26" t="s">
        <v>5</v>
      </c>
      <c r="B8" s="1" t="s">
        <v>201</v>
      </c>
      <c r="C8" s="1" t="s">
        <v>15</v>
      </c>
      <c r="D8" s="2">
        <v>16.600000000000001</v>
      </c>
      <c r="E8" s="2" t="s">
        <v>0</v>
      </c>
      <c r="F8" s="27">
        <f>D8*1.3</f>
        <v>21.580000000000002</v>
      </c>
    </row>
    <row r="9" spans="1:6" ht="30" x14ac:dyDescent="0.25">
      <c r="A9" s="26" t="s">
        <v>7</v>
      </c>
      <c r="B9" s="1" t="s">
        <v>202</v>
      </c>
      <c r="F9" s="28"/>
    </row>
    <row r="10" spans="1:6" ht="33.75" customHeight="1" x14ac:dyDescent="0.25">
      <c r="A10" s="29" t="s">
        <v>21</v>
      </c>
      <c r="B10" s="30" t="s">
        <v>134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174</v>
      </c>
      <c r="B12" s="24"/>
      <c r="C12" s="34"/>
      <c r="D12" s="24"/>
      <c r="E12" s="24"/>
      <c r="F12" s="25"/>
    </row>
    <row r="13" spans="1:6" ht="45" x14ac:dyDescent="0.25">
      <c r="A13" s="26" t="s">
        <v>5</v>
      </c>
      <c r="B13" s="1" t="s">
        <v>200</v>
      </c>
      <c r="C13" s="1" t="s">
        <v>15</v>
      </c>
      <c r="D13" s="2">
        <v>12</v>
      </c>
      <c r="E13" s="2" t="s">
        <v>0</v>
      </c>
      <c r="F13" s="27">
        <f>D13*1.3</f>
        <v>15.600000000000001</v>
      </c>
    </row>
    <row r="14" spans="1:6" ht="30" x14ac:dyDescent="0.25">
      <c r="A14" s="26" t="s">
        <v>7</v>
      </c>
      <c r="B14" s="1" t="s">
        <v>197</v>
      </c>
      <c r="C14" s="1"/>
      <c r="F14" s="28"/>
    </row>
    <row r="15" spans="1:6" ht="30" x14ac:dyDescent="0.25">
      <c r="A15" s="26" t="s">
        <v>21</v>
      </c>
      <c r="B15" s="1" t="s">
        <v>199</v>
      </c>
      <c r="C15" s="1"/>
      <c r="F15" s="28"/>
    </row>
    <row r="16" spans="1:6" ht="30" x14ac:dyDescent="0.25">
      <c r="A16" s="26" t="s">
        <v>10</v>
      </c>
      <c r="B16" s="1" t="s">
        <v>178</v>
      </c>
      <c r="D16" s="17">
        <v>2</v>
      </c>
      <c r="E16" s="17" t="s">
        <v>74</v>
      </c>
      <c r="F16" s="28"/>
    </row>
    <row r="17" spans="1:6" x14ac:dyDescent="0.25">
      <c r="A17" s="26" t="s">
        <v>273</v>
      </c>
      <c r="B17" s="35" t="s">
        <v>292</v>
      </c>
      <c r="D17">
        <v>2</v>
      </c>
      <c r="E17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1</v>
      </c>
      <c r="E18" s="31" t="s">
        <v>279</v>
      </c>
      <c r="F18" s="32"/>
    </row>
    <row r="20" spans="1:6" x14ac:dyDescent="0.25">
      <c r="A20" s="33" t="s">
        <v>181</v>
      </c>
      <c r="B20" s="34"/>
      <c r="C20" s="34"/>
      <c r="D20" s="24"/>
      <c r="E20" s="24"/>
      <c r="F20" s="25"/>
    </row>
    <row r="21" spans="1:6" ht="30" x14ac:dyDescent="0.25">
      <c r="A21" s="26" t="s">
        <v>5</v>
      </c>
      <c r="B21" s="1" t="s">
        <v>194</v>
      </c>
      <c r="C21" s="1" t="s">
        <v>15</v>
      </c>
      <c r="D21" s="2">
        <v>28.9</v>
      </c>
      <c r="E21" s="2" t="s">
        <v>0</v>
      </c>
      <c r="F21" s="27">
        <f>D21*1.3</f>
        <v>37.57</v>
      </c>
    </row>
    <row r="22" spans="1:6" ht="30" x14ac:dyDescent="0.25">
      <c r="A22" s="26" t="s">
        <v>7</v>
      </c>
      <c r="B22" s="1" t="s">
        <v>195</v>
      </c>
      <c r="C22" s="1"/>
      <c r="F22" s="28"/>
    </row>
    <row r="23" spans="1:6" ht="30" x14ac:dyDescent="0.25">
      <c r="A23" s="26" t="s">
        <v>21</v>
      </c>
      <c r="B23" s="1" t="s">
        <v>198</v>
      </c>
      <c r="C23" s="1"/>
      <c r="F23" s="28"/>
    </row>
    <row r="24" spans="1:6" ht="30" x14ac:dyDescent="0.25">
      <c r="A24" s="29" t="s">
        <v>8</v>
      </c>
      <c r="B24" s="30" t="s">
        <v>178</v>
      </c>
      <c r="C24" s="31"/>
      <c r="D24" s="17">
        <v>11.2</v>
      </c>
      <c r="E24" s="17" t="s">
        <v>74</v>
      </c>
      <c r="F24" s="32"/>
    </row>
    <row r="26" spans="1:6" x14ac:dyDescent="0.25">
      <c r="A26" s="37" t="s">
        <v>2</v>
      </c>
      <c r="B26" s="22"/>
      <c r="C26" s="24"/>
      <c r="D26" s="24"/>
      <c r="E26" s="24"/>
      <c r="F26" s="25"/>
    </row>
    <row r="27" spans="1:6" ht="45" x14ac:dyDescent="0.25">
      <c r="A27" s="26" t="s">
        <v>5</v>
      </c>
      <c r="B27" s="1" t="s">
        <v>196</v>
      </c>
      <c r="C27" s="1" t="s">
        <v>15</v>
      </c>
      <c r="D27" s="2">
        <v>6.1</v>
      </c>
      <c r="E27" s="2" t="s">
        <v>0</v>
      </c>
      <c r="F27" s="27">
        <f>D27*1.2</f>
        <v>7.3199999999999994</v>
      </c>
    </row>
    <row r="28" spans="1:6" ht="30" x14ac:dyDescent="0.25">
      <c r="A28" s="26" t="s">
        <v>7</v>
      </c>
      <c r="B28" s="1" t="s">
        <v>197</v>
      </c>
      <c r="C28" s="1"/>
      <c r="F28" s="28"/>
    </row>
    <row r="29" spans="1:6" ht="30" x14ac:dyDescent="0.25">
      <c r="A29" s="26" t="s">
        <v>21</v>
      </c>
      <c r="B29" s="1" t="s">
        <v>199</v>
      </c>
      <c r="C29" s="1"/>
      <c r="F29" s="28"/>
    </row>
    <row r="30" spans="1:6" x14ac:dyDescent="0.25">
      <c r="A30" s="29" t="s">
        <v>290</v>
      </c>
      <c r="B30" s="30" t="s">
        <v>293</v>
      </c>
      <c r="C30" s="31"/>
      <c r="D30" s="31">
        <v>1</v>
      </c>
      <c r="E30" s="31" t="s">
        <v>279</v>
      </c>
      <c r="F30" s="32"/>
    </row>
    <row r="31" spans="1:6" x14ac:dyDescent="0.25">
      <c r="B31" s="1"/>
    </row>
    <row r="32" spans="1:6" x14ac:dyDescent="0.25">
      <c r="A32" s="33" t="s">
        <v>180</v>
      </c>
      <c r="B32" s="24"/>
      <c r="C32" s="34"/>
      <c r="D32" s="24"/>
      <c r="E32" s="24"/>
      <c r="F32" s="25"/>
    </row>
    <row r="33" spans="1:6" ht="45" x14ac:dyDescent="0.25">
      <c r="A33" s="38" t="s">
        <v>5</v>
      </c>
      <c r="B33" s="1" t="s">
        <v>196</v>
      </c>
      <c r="C33" s="1" t="s">
        <v>15</v>
      </c>
      <c r="D33" s="2">
        <v>2</v>
      </c>
      <c r="E33" s="2" t="s">
        <v>0</v>
      </c>
      <c r="F33" s="27">
        <f>D33*1.2</f>
        <v>2.4</v>
      </c>
    </row>
    <row r="34" spans="1:6" ht="30" x14ac:dyDescent="0.25">
      <c r="A34" s="38" t="s">
        <v>7</v>
      </c>
      <c r="B34" s="1" t="s">
        <v>197</v>
      </c>
      <c r="C34" s="5"/>
      <c r="F34" s="28"/>
    </row>
    <row r="35" spans="1:6" ht="30" x14ac:dyDescent="0.25">
      <c r="A35" s="39" t="s">
        <v>21</v>
      </c>
      <c r="B35" s="30" t="s">
        <v>199</v>
      </c>
      <c r="C35" s="52"/>
      <c r="D35" s="31"/>
      <c r="E35" s="31"/>
      <c r="F35" s="32"/>
    </row>
    <row r="36" spans="1:6" x14ac:dyDescent="0.25">
      <c r="A36" s="1"/>
      <c r="C36" s="5"/>
    </row>
    <row r="37" spans="1:6" x14ac:dyDescent="0.25">
      <c r="A37" s="33" t="s">
        <v>37</v>
      </c>
      <c r="B37" s="24"/>
      <c r="C37" s="34"/>
      <c r="D37" s="24"/>
      <c r="E37" s="24"/>
      <c r="F37" s="25"/>
    </row>
    <row r="38" spans="1:6" ht="30" x14ac:dyDescent="0.25">
      <c r="A38" s="38" t="s">
        <v>5</v>
      </c>
      <c r="B38" s="1" t="s">
        <v>194</v>
      </c>
      <c r="C38" s="1" t="s">
        <v>15</v>
      </c>
      <c r="D38" s="2">
        <v>13.5</v>
      </c>
      <c r="E38" s="2" t="s">
        <v>0</v>
      </c>
      <c r="F38" s="27">
        <f>D38*1.3</f>
        <v>17.55</v>
      </c>
    </row>
    <row r="39" spans="1:6" ht="30" x14ac:dyDescent="0.25">
      <c r="A39" s="38" t="s">
        <v>7</v>
      </c>
      <c r="B39" s="1" t="s">
        <v>195</v>
      </c>
      <c r="F39" s="28"/>
    </row>
    <row r="40" spans="1:6" ht="30" x14ac:dyDescent="0.25">
      <c r="A40" s="38" t="s">
        <v>21</v>
      </c>
      <c r="B40" s="1" t="s">
        <v>198</v>
      </c>
      <c r="F40" s="28"/>
    </row>
    <row r="41" spans="1:6" ht="30" x14ac:dyDescent="0.25">
      <c r="A41" s="39" t="s">
        <v>8</v>
      </c>
      <c r="B41" s="30" t="s">
        <v>178</v>
      </c>
      <c r="C41" s="31"/>
      <c r="D41" s="17">
        <v>3.4</v>
      </c>
      <c r="E41" s="17" t="s">
        <v>74</v>
      </c>
      <c r="F41" s="32"/>
    </row>
    <row r="42" spans="1:6" x14ac:dyDescent="0.25">
      <c r="A42" s="1"/>
    </row>
    <row r="43" spans="1:6" x14ac:dyDescent="0.25">
      <c r="A43" s="1"/>
    </row>
    <row r="44" spans="1:6" x14ac:dyDescent="0.25">
      <c r="A44" s="33" t="s">
        <v>238</v>
      </c>
      <c r="B44" s="24"/>
      <c r="C44" s="34"/>
      <c r="D44" s="24"/>
      <c r="E44" s="24"/>
      <c r="F44" s="25"/>
    </row>
    <row r="45" spans="1:6" ht="45" x14ac:dyDescent="0.25">
      <c r="A45" s="38" t="s">
        <v>5</v>
      </c>
      <c r="B45" s="1" t="s">
        <v>200</v>
      </c>
      <c r="C45" s="1" t="s">
        <v>15</v>
      </c>
      <c r="D45" s="2">
        <v>4</v>
      </c>
      <c r="E45" s="2" t="s">
        <v>0</v>
      </c>
      <c r="F45" s="27">
        <f>D45*1.3</f>
        <v>5.2</v>
      </c>
    </row>
    <row r="46" spans="1:6" ht="30" x14ac:dyDescent="0.25">
      <c r="A46" s="38" t="s">
        <v>7</v>
      </c>
      <c r="B46" s="1" t="s">
        <v>197</v>
      </c>
      <c r="C46" s="1"/>
      <c r="F46" s="28"/>
    </row>
    <row r="47" spans="1:6" ht="30" x14ac:dyDescent="0.25">
      <c r="A47" s="38" t="s">
        <v>21</v>
      </c>
      <c r="B47" s="1" t="s">
        <v>199</v>
      </c>
      <c r="C47" s="1"/>
      <c r="F47" s="28"/>
    </row>
    <row r="48" spans="1:6" ht="30" x14ac:dyDescent="0.25">
      <c r="A48" s="38" t="s">
        <v>10</v>
      </c>
      <c r="B48" s="1" t="s">
        <v>178</v>
      </c>
      <c r="C48" s="1"/>
      <c r="D48" s="17">
        <v>1.7</v>
      </c>
      <c r="E48" s="17" t="s">
        <v>74</v>
      </c>
      <c r="F48" s="28"/>
    </row>
    <row r="49" spans="1:6" x14ac:dyDescent="0.25">
      <c r="A49" s="29" t="s">
        <v>273</v>
      </c>
      <c r="B49" s="53" t="s">
        <v>292</v>
      </c>
      <c r="C49" s="31"/>
      <c r="D49" s="31">
        <v>1</v>
      </c>
      <c r="E49" s="31" t="s">
        <v>279</v>
      </c>
      <c r="F49" s="32"/>
    </row>
    <row r="51" spans="1:6" x14ac:dyDescent="0.25">
      <c r="A51" s="33" t="s">
        <v>53</v>
      </c>
      <c r="B51" s="24"/>
      <c r="C51" s="24"/>
      <c r="D51" s="24"/>
      <c r="E51" s="24"/>
      <c r="F51" s="25"/>
    </row>
    <row r="52" spans="1:6" ht="30" x14ac:dyDescent="0.25">
      <c r="A52" s="26" t="s">
        <v>5</v>
      </c>
      <c r="B52" s="1" t="s">
        <v>194</v>
      </c>
      <c r="C52" s="1" t="s">
        <v>15</v>
      </c>
      <c r="D52" s="2">
        <v>19.2</v>
      </c>
      <c r="E52" s="2" t="s">
        <v>0</v>
      </c>
      <c r="F52" s="27">
        <f>D52*1.3</f>
        <v>24.96</v>
      </c>
    </row>
    <row r="53" spans="1:6" ht="30" x14ac:dyDescent="0.25">
      <c r="A53" s="26" t="s">
        <v>7</v>
      </c>
      <c r="B53" s="1" t="s">
        <v>195</v>
      </c>
      <c r="F53" s="28"/>
    </row>
    <row r="54" spans="1:6" ht="30" x14ac:dyDescent="0.25">
      <c r="A54" s="38" t="s">
        <v>21</v>
      </c>
      <c r="B54" s="1" t="s">
        <v>198</v>
      </c>
      <c r="F54" s="28"/>
    </row>
    <row r="55" spans="1:6" ht="30" x14ac:dyDescent="0.25">
      <c r="A55" s="39" t="s">
        <v>8</v>
      </c>
      <c r="B55" s="30" t="s">
        <v>178</v>
      </c>
      <c r="C55" s="31"/>
      <c r="D55" s="17">
        <v>6.6</v>
      </c>
      <c r="E55" s="17" t="s">
        <v>74</v>
      </c>
      <c r="F55" s="32"/>
    </row>
  </sheetData>
  <pageMargins left="0.7" right="0.7" top="0.75" bottom="0.75" header="0.3" footer="0.3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70A5-CADA-4343-95F7-387C1627D408}">
  <sheetPr>
    <pageSetUpPr fitToPage="1"/>
  </sheetPr>
  <dimension ref="A1:AD55"/>
  <sheetViews>
    <sheetView topLeftCell="A12" zoomScale="70" zoomScaleNormal="70" workbookViewId="0">
      <selection activeCell="B37" sqref="B37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203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172</v>
      </c>
      <c r="C5" s="5"/>
    </row>
    <row r="7" spans="1:6" x14ac:dyDescent="0.25">
      <c r="A7" s="21" t="s">
        <v>339</v>
      </c>
      <c r="B7" s="23"/>
      <c r="C7" s="23"/>
      <c r="D7" s="24"/>
      <c r="E7" s="24"/>
      <c r="F7" s="25"/>
    </row>
    <row r="8" spans="1:6" ht="52.5" customHeight="1" x14ac:dyDescent="0.25">
      <c r="A8" s="26" t="s">
        <v>5</v>
      </c>
      <c r="B8" s="1" t="s">
        <v>211</v>
      </c>
      <c r="C8" s="1" t="s">
        <v>15</v>
      </c>
      <c r="D8" s="2">
        <v>2.5</v>
      </c>
      <c r="E8" s="2" t="s">
        <v>0</v>
      </c>
      <c r="F8" s="27">
        <f>D8*1.3</f>
        <v>3.25</v>
      </c>
    </row>
    <row r="9" spans="1:6" ht="30" x14ac:dyDescent="0.25">
      <c r="A9" s="26" t="s">
        <v>7</v>
      </c>
      <c r="B9" s="1" t="s">
        <v>212</v>
      </c>
      <c r="F9" s="28"/>
    </row>
    <row r="10" spans="1:6" ht="33.75" customHeight="1" x14ac:dyDescent="0.25">
      <c r="A10" s="29" t="s">
        <v>21</v>
      </c>
      <c r="B10" s="30" t="s">
        <v>213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174</v>
      </c>
      <c r="B12" s="24"/>
      <c r="C12" s="34"/>
      <c r="D12" s="24"/>
      <c r="E12" s="24"/>
      <c r="F12" s="25"/>
    </row>
    <row r="13" spans="1:6" ht="45" x14ac:dyDescent="0.25">
      <c r="A13" s="26" t="s">
        <v>5</v>
      </c>
      <c r="B13" s="1" t="s">
        <v>205</v>
      </c>
      <c r="C13" s="1" t="s">
        <v>15</v>
      </c>
      <c r="D13" s="2">
        <v>12</v>
      </c>
      <c r="E13" s="2" t="s">
        <v>0</v>
      </c>
      <c r="F13" s="27">
        <f>D13*1.3</f>
        <v>15.600000000000001</v>
      </c>
    </row>
    <row r="14" spans="1:6" ht="30" x14ac:dyDescent="0.25">
      <c r="A14" s="26" t="s">
        <v>7</v>
      </c>
      <c r="B14" s="1" t="s">
        <v>207</v>
      </c>
      <c r="C14" s="1"/>
      <c r="F14" s="28"/>
    </row>
    <row r="15" spans="1:6" ht="30" x14ac:dyDescent="0.25">
      <c r="A15" s="26" t="s">
        <v>21</v>
      </c>
      <c r="B15" s="1" t="s">
        <v>134</v>
      </c>
      <c r="C15" s="1"/>
      <c r="F15" s="28"/>
    </row>
    <row r="16" spans="1:6" x14ac:dyDescent="0.25">
      <c r="A16" s="26" t="s">
        <v>10</v>
      </c>
      <c r="B16" s="1" t="s">
        <v>208</v>
      </c>
      <c r="D16" s="17">
        <v>2</v>
      </c>
      <c r="E16" s="17" t="s">
        <v>74</v>
      </c>
      <c r="F16" s="28"/>
    </row>
    <row r="17" spans="1:6" x14ac:dyDescent="0.25">
      <c r="A17" s="26" t="s">
        <v>273</v>
      </c>
      <c r="B17" s="35" t="s">
        <v>292</v>
      </c>
      <c r="D17">
        <v>2</v>
      </c>
      <c r="E17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1</v>
      </c>
      <c r="E18" s="31" t="s">
        <v>279</v>
      </c>
      <c r="F18" s="32"/>
    </row>
    <row r="20" spans="1:6" x14ac:dyDescent="0.25">
      <c r="A20" s="33" t="s">
        <v>181</v>
      </c>
      <c r="B20" s="34"/>
      <c r="C20" s="34"/>
      <c r="D20" s="24"/>
      <c r="E20" s="24"/>
      <c r="F20" s="25"/>
    </row>
    <row r="21" spans="1:6" ht="45" x14ac:dyDescent="0.25">
      <c r="A21" s="26" t="s">
        <v>5</v>
      </c>
      <c r="B21" s="1" t="s">
        <v>205</v>
      </c>
      <c r="C21" s="1" t="s">
        <v>15</v>
      </c>
      <c r="D21" s="2">
        <v>28.9</v>
      </c>
      <c r="E21" s="2" t="s">
        <v>0</v>
      </c>
      <c r="F21" s="27">
        <f>D21*1.3</f>
        <v>37.57</v>
      </c>
    </row>
    <row r="22" spans="1:6" ht="30" x14ac:dyDescent="0.25">
      <c r="A22" s="26" t="s">
        <v>7</v>
      </c>
      <c r="B22" s="1" t="s">
        <v>207</v>
      </c>
      <c r="C22" s="1"/>
      <c r="F22" s="28"/>
    </row>
    <row r="23" spans="1:6" ht="30" x14ac:dyDescent="0.25">
      <c r="A23" s="26" t="s">
        <v>21</v>
      </c>
      <c r="B23" s="1" t="s">
        <v>134</v>
      </c>
      <c r="C23" s="1"/>
      <c r="F23" s="28"/>
    </row>
    <row r="24" spans="1:6" x14ac:dyDescent="0.25">
      <c r="A24" s="29" t="s">
        <v>8</v>
      </c>
      <c r="B24" s="30" t="s">
        <v>209</v>
      </c>
      <c r="C24" s="31"/>
      <c r="D24" s="17">
        <v>11.2</v>
      </c>
      <c r="E24" s="17" t="s">
        <v>74</v>
      </c>
      <c r="F24" s="32"/>
    </row>
    <row r="26" spans="1:6" x14ac:dyDescent="0.25">
      <c r="A26" s="37" t="s">
        <v>2</v>
      </c>
      <c r="B26" s="22"/>
      <c r="C26" s="24"/>
      <c r="D26" s="24"/>
      <c r="E26" s="24"/>
      <c r="F26" s="25"/>
    </row>
    <row r="27" spans="1:6" ht="45" x14ac:dyDescent="0.25">
      <c r="A27" s="26" t="s">
        <v>5</v>
      </c>
      <c r="B27" s="1" t="s">
        <v>206</v>
      </c>
      <c r="C27" s="1" t="s">
        <v>15</v>
      </c>
      <c r="D27" s="2">
        <v>6.1</v>
      </c>
      <c r="E27" s="2" t="s">
        <v>0</v>
      </c>
      <c r="F27" s="27">
        <f>D27*1.1</f>
        <v>6.71</v>
      </c>
    </row>
    <row r="28" spans="1:6" ht="30" x14ac:dyDescent="0.25">
      <c r="A28" s="26" t="s">
        <v>7</v>
      </c>
      <c r="B28" s="1" t="s">
        <v>207</v>
      </c>
      <c r="C28" s="1"/>
      <c r="F28" s="28"/>
    </row>
    <row r="29" spans="1:6" ht="30" x14ac:dyDescent="0.25">
      <c r="A29" s="26" t="s">
        <v>21</v>
      </c>
      <c r="B29" s="1" t="s">
        <v>134</v>
      </c>
      <c r="C29" s="1"/>
      <c r="F29" s="28"/>
    </row>
    <row r="30" spans="1:6" x14ac:dyDescent="0.25">
      <c r="A30" s="29" t="s">
        <v>290</v>
      </c>
      <c r="B30" s="30" t="s">
        <v>293</v>
      </c>
      <c r="C30" s="31"/>
      <c r="D30" s="31">
        <v>1</v>
      </c>
      <c r="E30" s="31" t="s">
        <v>279</v>
      </c>
      <c r="F30" s="32"/>
    </row>
    <row r="32" spans="1:6" x14ac:dyDescent="0.25">
      <c r="A32" s="33" t="s">
        <v>180</v>
      </c>
      <c r="B32" s="24"/>
      <c r="C32" s="34"/>
      <c r="D32" s="24"/>
      <c r="E32" s="24"/>
      <c r="F32" s="25"/>
    </row>
    <row r="33" spans="1:6" ht="45" x14ac:dyDescent="0.25">
      <c r="A33" s="38" t="s">
        <v>5</v>
      </c>
      <c r="B33" s="1" t="s">
        <v>210</v>
      </c>
      <c r="C33" s="1" t="s">
        <v>15</v>
      </c>
      <c r="D33" s="2">
        <v>2</v>
      </c>
      <c r="E33" s="2" t="s">
        <v>0</v>
      </c>
      <c r="F33" s="27">
        <f>D33*1.3</f>
        <v>2.6</v>
      </c>
    </row>
    <row r="34" spans="1:6" ht="30" x14ac:dyDescent="0.25">
      <c r="A34" s="38" t="s">
        <v>7</v>
      </c>
      <c r="B34" s="1" t="s">
        <v>207</v>
      </c>
      <c r="C34" s="5"/>
      <c r="F34" s="28"/>
    </row>
    <row r="35" spans="1:6" ht="30" x14ac:dyDescent="0.25">
      <c r="A35" s="39" t="s">
        <v>21</v>
      </c>
      <c r="B35" s="30" t="s">
        <v>134</v>
      </c>
      <c r="C35" s="52"/>
      <c r="D35" s="31"/>
      <c r="E35" s="31"/>
      <c r="F35" s="32"/>
    </row>
    <row r="36" spans="1:6" x14ac:dyDescent="0.25">
      <c r="A36" s="1"/>
      <c r="C36" s="5"/>
    </row>
    <row r="37" spans="1:6" x14ac:dyDescent="0.25">
      <c r="A37" s="5" t="s">
        <v>37</v>
      </c>
      <c r="B37" s="14" t="s">
        <v>214</v>
      </c>
      <c r="C37" s="5"/>
    </row>
    <row r="38" spans="1:6" x14ac:dyDescent="0.25">
      <c r="A38" s="1"/>
    </row>
    <row r="39" spans="1:6" x14ac:dyDescent="0.25">
      <c r="A39" s="33" t="s">
        <v>238</v>
      </c>
      <c r="B39" s="24"/>
      <c r="C39" s="34"/>
      <c r="D39" s="24"/>
      <c r="E39" s="24"/>
      <c r="F39" s="25"/>
    </row>
    <row r="40" spans="1:6" ht="45" x14ac:dyDescent="0.25">
      <c r="A40" s="38" t="s">
        <v>5</v>
      </c>
      <c r="B40" s="1" t="s">
        <v>205</v>
      </c>
      <c r="C40" s="1" t="s">
        <v>15</v>
      </c>
      <c r="D40" s="2">
        <v>4</v>
      </c>
      <c r="E40" s="2" t="s">
        <v>0</v>
      </c>
      <c r="F40" s="27">
        <f>D40*1.3</f>
        <v>5.2</v>
      </c>
    </row>
    <row r="41" spans="1:6" ht="30" x14ac:dyDescent="0.25">
      <c r="A41" s="38" t="s">
        <v>7</v>
      </c>
      <c r="B41" s="1" t="s">
        <v>207</v>
      </c>
      <c r="C41" s="1"/>
      <c r="F41" s="28"/>
    </row>
    <row r="42" spans="1:6" ht="30" x14ac:dyDescent="0.25">
      <c r="A42" s="38" t="s">
        <v>21</v>
      </c>
      <c r="B42" s="1" t="s">
        <v>134</v>
      </c>
      <c r="C42" s="1"/>
      <c r="F42" s="28"/>
    </row>
    <row r="43" spans="1:6" x14ac:dyDescent="0.25">
      <c r="A43" s="26" t="s">
        <v>10</v>
      </c>
      <c r="B43" s="1" t="s">
        <v>208</v>
      </c>
      <c r="D43" s="17">
        <v>1.7</v>
      </c>
      <c r="E43" s="17" t="s">
        <v>74</v>
      </c>
      <c r="F43" s="28"/>
    </row>
    <row r="44" spans="1:6" x14ac:dyDescent="0.25">
      <c r="A44" s="29" t="s">
        <v>273</v>
      </c>
      <c r="B44" s="53" t="s">
        <v>292</v>
      </c>
      <c r="C44" s="31"/>
      <c r="D44" s="31">
        <v>1</v>
      </c>
      <c r="E44" s="31" t="s">
        <v>279</v>
      </c>
      <c r="F44" s="32"/>
    </row>
    <row r="45" spans="1:6" x14ac:dyDescent="0.25">
      <c r="B45" s="1"/>
    </row>
    <row r="46" spans="1:6" x14ac:dyDescent="0.25">
      <c r="A46" s="33" t="s">
        <v>53</v>
      </c>
      <c r="B46" s="24"/>
      <c r="C46" s="24"/>
      <c r="D46" s="24"/>
      <c r="E46" s="24"/>
      <c r="F46" s="25"/>
    </row>
    <row r="47" spans="1:6" ht="45" x14ac:dyDescent="0.25">
      <c r="A47" s="26" t="s">
        <v>5</v>
      </c>
      <c r="B47" s="1" t="s">
        <v>205</v>
      </c>
      <c r="C47" s="1" t="s">
        <v>15</v>
      </c>
      <c r="D47" s="2">
        <v>19.2</v>
      </c>
      <c r="E47" s="2" t="s">
        <v>0</v>
      </c>
      <c r="F47" s="27">
        <f>D47*1.3</f>
        <v>24.96</v>
      </c>
    </row>
    <row r="48" spans="1:6" ht="30" x14ac:dyDescent="0.25">
      <c r="A48" s="26" t="s">
        <v>7</v>
      </c>
      <c r="B48" s="1" t="s">
        <v>207</v>
      </c>
      <c r="F48" s="28"/>
    </row>
    <row r="49" spans="1:30" ht="30" x14ac:dyDescent="0.25">
      <c r="A49" s="38" t="s">
        <v>21</v>
      </c>
      <c r="B49" s="1" t="s">
        <v>134</v>
      </c>
      <c r="F49" s="28"/>
    </row>
    <row r="50" spans="1:30" x14ac:dyDescent="0.25">
      <c r="A50" s="39" t="s">
        <v>8</v>
      </c>
      <c r="B50" s="30" t="s">
        <v>209</v>
      </c>
      <c r="C50" s="31"/>
      <c r="D50" s="17">
        <v>6.6</v>
      </c>
      <c r="E50" s="17" t="s">
        <v>74</v>
      </c>
      <c r="F50" s="32"/>
    </row>
    <row r="53" spans="1:30" x14ac:dyDescent="0.25">
      <c r="B53" s="1"/>
      <c r="D53" s="10"/>
      <c r="F53" s="1"/>
      <c r="H53" s="1"/>
      <c r="J53" s="1"/>
      <c r="L53" s="1"/>
      <c r="N53" s="1"/>
      <c r="P53" s="1"/>
      <c r="R53" s="1"/>
      <c r="T53" s="1"/>
      <c r="V53" s="1"/>
      <c r="X53" s="1"/>
      <c r="Z53" s="1"/>
      <c r="AB53" s="1"/>
      <c r="AD53" s="1"/>
    </row>
    <row r="54" spans="1:30" x14ac:dyDescent="0.25">
      <c r="B54" s="1"/>
      <c r="D54" s="10"/>
    </row>
    <row r="55" spans="1:30" x14ac:dyDescent="0.25">
      <c r="B55" s="1"/>
      <c r="D55" s="10"/>
    </row>
  </sheetData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174C-4EBD-4320-8960-CC79F8924F25}">
  <sheetPr>
    <pageSetUpPr fitToPage="1"/>
  </sheetPr>
  <dimension ref="A1:F70"/>
  <sheetViews>
    <sheetView topLeftCell="A7" zoomScale="70" zoomScaleNormal="70" workbookViewId="0">
      <selection activeCell="B1" sqref="B1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204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33" t="s">
        <v>316</v>
      </c>
      <c r="B5" s="22"/>
      <c r="C5" s="34"/>
      <c r="D5" s="24"/>
      <c r="E5" s="24"/>
      <c r="F5" s="25"/>
    </row>
    <row r="6" spans="1:6" ht="30" x14ac:dyDescent="0.25">
      <c r="A6" s="26" t="s">
        <v>5</v>
      </c>
      <c r="B6" s="12" t="s">
        <v>221</v>
      </c>
      <c r="C6" s="5" t="s">
        <v>219</v>
      </c>
      <c r="D6" s="2">
        <v>3.3</v>
      </c>
      <c r="E6" s="2" t="s">
        <v>0</v>
      </c>
      <c r="F6" s="27">
        <f>D6*1.4</f>
        <v>4.6199999999999992</v>
      </c>
    </row>
    <row r="7" spans="1:6" ht="30" x14ac:dyDescent="0.25">
      <c r="A7" s="26" t="s">
        <v>7</v>
      </c>
      <c r="B7" s="1" t="s">
        <v>75</v>
      </c>
      <c r="C7" s="5"/>
      <c r="F7" s="28"/>
    </row>
    <row r="8" spans="1:6" ht="30" x14ac:dyDescent="0.25">
      <c r="A8" s="29" t="s">
        <v>21</v>
      </c>
      <c r="B8" s="66" t="s">
        <v>76</v>
      </c>
      <c r="C8" s="31"/>
      <c r="D8" s="31"/>
      <c r="E8" s="31"/>
      <c r="F8" s="32"/>
    </row>
    <row r="10" spans="1:6" x14ac:dyDescent="0.25">
      <c r="A10" s="21" t="s">
        <v>313</v>
      </c>
      <c r="B10" s="23"/>
      <c r="C10" s="23"/>
      <c r="D10" s="24"/>
      <c r="E10" s="24"/>
      <c r="F10" s="25"/>
    </row>
    <row r="11" spans="1:6" ht="52.5" customHeight="1" x14ac:dyDescent="0.25">
      <c r="A11" s="26" t="s">
        <v>5</v>
      </c>
      <c r="B11" s="1" t="s">
        <v>222</v>
      </c>
      <c r="C11" s="1" t="s">
        <v>15</v>
      </c>
      <c r="D11" s="2">
        <v>2.9</v>
      </c>
      <c r="E11" s="2" t="s">
        <v>0</v>
      </c>
      <c r="F11" s="27">
        <f>D11*1.3</f>
        <v>3.77</v>
      </c>
    </row>
    <row r="12" spans="1:6" ht="30" x14ac:dyDescent="0.25">
      <c r="A12" s="26" t="s">
        <v>7</v>
      </c>
      <c r="B12" s="1" t="s">
        <v>223</v>
      </c>
      <c r="F12" s="28"/>
    </row>
    <row r="13" spans="1:6" ht="33.75" customHeight="1" x14ac:dyDescent="0.25">
      <c r="A13" s="29" t="s">
        <v>21</v>
      </c>
      <c r="B13" s="30" t="s">
        <v>199</v>
      </c>
      <c r="C13" s="31"/>
      <c r="D13" s="31"/>
      <c r="E13" s="31"/>
      <c r="F13" s="32"/>
    </row>
    <row r="14" spans="1:6" ht="16.5" customHeight="1" x14ac:dyDescent="0.25">
      <c r="B14" s="1"/>
    </row>
    <row r="15" spans="1:6" x14ac:dyDescent="0.25">
      <c r="A15" s="33" t="s">
        <v>215</v>
      </c>
      <c r="B15" s="24"/>
      <c r="C15" s="34"/>
      <c r="D15" s="24"/>
      <c r="E15" s="24"/>
      <c r="F15" s="25"/>
    </row>
    <row r="16" spans="1:6" ht="45" x14ac:dyDescent="0.25">
      <c r="A16" s="26" t="s">
        <v>5</v>
      </c>
      <c r="B16" s="1" t="s">
        <v>228</v>
      </c>
      <c r="C16" s="1" t="s">
        <v>15</v>
      </c>
      <c r="D16" s="2">
        <v>10.8</v>
      </c>
      <c r="E16" s="2" t="s">
        <v>0</v>
      </c>
      <c r="F16" s="27">
        <f>D16*1.1</f>
        <v>11.880000000000003</v>
      </c>
    </row>
    <row r="17" spans="1:6" x14ac:dyDescent="0.25">
      <c r="A17" s="26" t="s">
        <v>7</v>
      </c>
      <c r="B17" s="1" t="s">
        <v>232</v>
      </c>
      <c r="C17" s="1"/>
      <c r="F17" s="28"/>
    </row>
    <row r="18" spans="1:6" ht="30" x14ac:dyDescent="0.25">
      <c r="A18" s="26" t="s">
        <v>21</v>
      </c>
      <c r="B18" s="1" t="s">
        <v>168</v>
      </c>
      <c r="C18" s="1"/>
      <c r="F18" s="28"/>
    </row>
    <row r="19" spans="1:6" x14ac:dyDescent="0.25">
      <c r="A19" s="26" t="s">
        <v>273</v>
      </c>
      <c r="B19" s="35" t="s">
        <v>292</v>
      </c>
      <c r="D19">
        <v>1</v>
      </c>
      <c r="E19" t="s">
        <v>279</v>
      </c>
      <c r="F19" s="28"/>
    </row>
    <row r="20" spans="1:6" x14ac:dyDescent="0.25">
      <c r="A20" s="29" t="s">
        <v>290</v>
      </c>
      <c r="B20" s="30" t="s">
        <v>293</v>
      </c>
      <c r="C20" s="31"/>
      <c r="D20" s="31">
        <v>1</v>
      </c>
      <c r="E20" s="31" t="s">
        <v>279</v>
      </c>
      <c r="F20" s="32"/>
    </row>
    <row r="22" spans="1:6" ht="30.75" customHeight="1" x14ac:dyDescent="0.25">
      <c r="A22" s="33" t="s">
        <v>218</v>
      </c>
      <c r="B22" s="34"/>
      <c r="C22" s="34"/>
      <c r="D22" s="24"/>
      <c r="E22" s="24"/>
      <c r="F22" s="25"/>
    </row>
    <row r="23" spans="1:6" ht="30" x14ac:dyDescent="0.25">
      <c r="A23" s="26" t="s">
        <v>5</v>
      </c>
      <c r="B23" s="1" t="s">
        <v>230</v>
      </c>
      <c r="C23" s="1" t="s">
        <v>15</v>
      </c>
      <c r="D23" s="2">
        <v>28.5</v>
      </c>
      <c r="E23" s="2" t="s">
        <v>0</v>
      </c>
      <c r="F23" s="27">
        <f>D23*1.3</f>
        <v>37.050000000000004</v>
      </c>
    </row>
    <row r="24" spans="1:6" x14ac:dyDescent="0.25">
      <c r="A24" s="26" t="s">
        <v>7</v>
      </c>
      <c r="B24" s="1" t="s">
        <v>232</v>
      </c>
      <c r="C24" s="1"/>
      <c r="F24" s="28"/>
    </row>
    <row r="25" spans="1:6" ht="30" x14ac:dyDescent="0.25">
      <c r="A25" s="26" t="s">
        <v>21</v>
      </c>
      <c r="B25" s="1" t="s">
        <v>168</v>
      </c>
      <c r="C25" s="1"/>
      <c r="F25" s="28"/>
    </row>
    <row r="26" spans="1:6" ht="30" x14ac:dyDescent="0.25">
      <c r="A26" s="29" t="s">
        <v>8</v>
      </c>
      <c r="B26" s="30" t="s">
        <v>231</v>
      </c>
      <c r="C26" s="31"/>
      <c r="D26" s="17">
        <v>12.3</v>
      </c>
      <c r="E26" s="17" t="s">
        <v>74</v>
      </c>
      <c r="F26" s="32"/>
    </row>
    <row r="27" spans="1:6" x14ac:dyDescent="0.25">
      <c r="B27" s="1"/>
    </row>
    <row r="28" spans="1:6" ht="30" customHeight="1" x14ac:dyDescent="0.25">
      <c r="A28" s="33" t="s">
        <v>340</v>
      </c>
      <c r="B28" s="50"/>
      <c r="C28" s="24"/>
      <c r="D28" s="24"/>
      <c r="E28" s="24"/>
      <c r="F28" s="25"/>
    </row>
    <row r="29" spans="1:6" ht="45" x14ac:dyDescent="0.25">
      <c r="A29" s="26" t="s">
        <v>5</v>
      </c>
      <c r="B29" s="1" t="s">
        <v>229</v>
      </c>
      <c r="C29" s="1" t="s">
        <v>15</v>
      </c>
      <c r="D29" s="2">
        <v>1.6</v>
      </c>
      <c r="E29" s="2" t="s">
        <v>0</v>
      </c>
      <c r="F29" s="27">
        <f>D29*1.3</f>
        <v>2.08</v>
      </c>
    </row>
    <row r="30" spans="1:6" x14ac:dyDescent="0.25">
      <c r="A30" s="26" t="s">
        <v>7</v>
      </c>
      <c r="B30" s="1" t="s">
        <v>232</v>
      </c>
      <c r="F30" s="28"/>
    </row>
    <row r="31" spans="1:6" ht="30" x14ac:dyDescent="0.25">
      <c r="A31" s="29" t="s">
        <v>21</v>
      </c>
      <c r="B31" s="30" t="s">
        <v>168</v>
      </c>
      <c r="C31" s="31"/>
      <c r="D31" s="31"/>
      <c r="E31" s="31"/>
      <c r="F31" s="32"/>
    </row>
    <row r="32" spans="1:6" x14ac:dyDescent="0.25">
      <c r="B32" s="1"/>
    </row>
    <row r="33" spans="1:6" x14ac:dyDescent="0.25">
      <c r="A33" s="33" t="s">
        <v>216</v>
      </c>
      <c r="B33" s="50"/>
      <c r="C33" s="24"/>
      <c r="D33" s="24"/>
      <c r="E33" s="24"/>
      <c r="F33" s="25"/>
    </row>
    <row r="34" spans="1:6" ht="45" x14ac:dyDescent="0.25">
      <c r="A34" s="26" t="s">
        <v>5</v>
      </c>
      <c r="B34" s="1" t="s">
        <v>227</v>
      </c>
      <c r="C34" s="1" t="s">
        <v>15</v>
      </c>
      <c r="D34" s="2">
        <v>7.8</v>
      </c>
      <c r="E34" s="2" t="s">
        <v>0</v>
      </c>
      <c r="F34" s="27">
        <f>D34*1.1</f>
        <v>8.58</v>
      </c>
    </row>
    <row r="35" spans="1:6" ht="30" x14ac:dyDescent="0.25">
      <c r="A35" s="26" t="s">
        <v>7</v>
      </c>
      <c r="B35" s="1" t="s">
        <v>223</v>
      </c>
      <c r="F35" s="28"/>
    </row>
    <row r="36" spans="1:6" ht="30" x14ac:dyDescent="0.25">
      <c r="A36" s="26" t="s">
        <v>21</v>
      </c>
      <c r="B36" s="1" t="s">
        <v>199</v>
      </c>
      <c r="F36" s="28"/>
    </row>
    <row r="37" spans="1:6" x14ac:dyDescent="0.25">
      <c r="A37" s="29" t="s">
        <v>290</v>
      </c>
      <c r="B37" s="30" t="s">
        <v>293</v>
      </c>
      <c r="C37" s="31"/>
      <c r="D37" s="31">
        <v>1</v>
      </c>
      <c r="E37" s="31" t="s">
        <v>279</v>
      </c>
      <c r="F37" s="32"/>
    </row>
    <row r="38" spans="1:6" x14ac:dyDescent="0.25">
      <c r="B38" s="1"/>
    </row>
    <row r="39" spans="1:6" x14ac:dyDescent="0.25">
      <c r="A39" s="33" t="s">
        <v>217</v>
      </c>
      <c r="B39" s="50"/>
      <c r="C39" s="24"/>
      <c r="D39" s="24"/>
      <c r="E39" s="24"/>
      <c r="F39" s="67"/>
    </row>
    <row r="40" spans="1:6" ht="30" x14ac:dyDescent="0.25">
      <c r="A40" s="26" t="s">
        <v>5</v>
      </c>
      <c r="B40" s="1" t="s">
        <v>222</v>
      </c>
      <c r="C40" s="1" t="s">
        <v>15</v>
      </c>
      <c r="D40" s="2">
        <v>24.5</v>
      </c>
      <c r="E40" s="2" t="s">
        <v>0</v>
      </c>
      <c r="F40" s="27">
        <f>D40*1.3</f>
        <v>31.85</v>
      </c>
    </row>
    <row r="41" spans="1:6" ht="30" x14ac:dyDescent="0.25">
      <c r="A41" s="26" t="s">
        <v>7</v>
      </c>
      <c r="B41" s="1" t="s">
        <v>223</v>
      </c>
      <c r="F41" s="28"/>
    </row>
    <row r="42" spans="1:6" ht="30" x14ac:dyDescent="0.25">
      <c r="A42" s="29" t="s">
        <v>21</v>
      </c>
      <c r="B42" s="30" t="s">
        <v>199</v>
      </c>
      <c r="C42" s="31"/>
      <c r="D42" s="31"/>
      <c r="E42" s="31"/>
      <c r="F42" s="32"/>
    </row>
    <row r="44" spans="1:6" x14ac:dyDescent="0.25">
      <c r="A44" s="37" t="s">
        <v>2</v>
      </c>
      <c r="B44" s="22"/>
      <c r="C44" s="24"/>
      <c r="D44" s="24"/>
      <c r="E44" s="24"/>
      <c r="F44" s="25"/>
    </row>
    <row r="45" spans="1:6" ht="45" x14ac:dyDescent="0.25">
      <c r="A45" s="26" t="s">
        <v>5</v>
      </c>
      <c r="B45" s="1" t="s">
        <v>228</v>
      </c>
      <c r="C45" s="1" t="s">
        <v>15</v>
      </c>
      <c r="D45" s="2">
        <v>5.7</v>
      </c>
      <c r="E45" s="2" t="s">
        <v>0</v>
      </c>
      <c r="F45" s="27">
        <f>D45*1.1</f>
        <v>6.2700000000000005</v>
      </c>
    </row>
    <row r="46" spans="1:6" x14ac:dyDescent="0.25">
      <c r="A46" s="26" t="s">
        <v>7</v>
      </c>
      <c r="B46" s="1" t="s">
        <v>232</v>
      </c>
      <c r="C46" s="1"/>
      <c r="F46" s="28"/>
    </row>
    <row r="47" spans="1:6" ht="30" x14ac:dyDescent="0.25">
      <c r="A47" s="26" t="s">
        <v>21</v>
      </c>
      <c r="B47" s="1" t="s">
        <v>168</v>
      </c>
      <c r="C47" s="1"/>
      <c r="F47" s="28"/>
    </row>
    <row r="48" spans="1:6" x14ac:dyDescent="0.25">
      <c r="A48" s="29" t="s">
        <v>290</v>
      </c>
      <c r="B48" s="30" t="s">
        <v>293</v>
      </c>
      <c r="C48" s="31"/>
      <c r="D48" s="31">
        <v>1</v>
      </c>
      <c r="E48" s="31" t="s">
        <v>279</v>
      </c>
      <c r="F48" s="32"/>
    </row>
    <row r="49" spans="1:6" x14ac:dyDescent="0.25">
      <c r="B49" s="1"/>
    </row>
    <row r="50" spans="1:6" x14ac:dyDescent="0.25">
      <c r="A50" s="33" t="s">
        <v>180</v>
      </c>
      <c r="B50" s="24"/>
      <c r="C50" s="34"/>
      <c r="D50" s="24"/>
      <c r="E50" s="24"/>
      <c r="F50" s="25"/>
    </row>
    <row r="51" spans="1:6" ht="60" x14ac:dyDescent="0.25">
      <c r="A51" s="38" t="s">
        <v>5</v>
      </c>
      <c r="B51" s="1" t="s">
        <v>224</v>
      </c>
      <c r="C51" s="1" t="s">
        <v>15</v>
      </c>
      <c r="D51" s="2">
        <v>1.8</v>
      </c>
      <c r="E51" s="2" t="s">
        <v>0</v>
      </c>
      <c r="F51" s="27">
        <f>D51*1.2</f>
        <v>2.16</v>
      </c>
    </row>
    <row r="52" spans="1:6" ht="30" x14ac:dyDescent="0.25">
      <c r="A52" s="38" t="s">
        <v>7</v>
      </c>
      <c r="B52" s="1" t="s">
        <v>69</v>
      </c>
      <c r="C52" s="5"/>
      <c r="F52" s="28"/>
    </row>
    <row r="53" spans="1:6" ht="30" x14ac:dyDescent="0.25">
      <c r="A53" s="39" t="s">
        <v>21</v>
      </c>
      <c r="B53" s="30" t="s">
        <v>70</v>
      </c>
      <c r="C53" s="52"/>
      <c r="D53" s="31"/>
      <c r="E53" s="31"/>
      <c r="F53" s="32"/>
    </row>
    <row r="54" spans="1:6" x14ac:dyDescent="0.25">
      <c r="A54" s="1"/>
      <c r="C54" s="5"/>
    </row>
    <row r="55" spans="1:6" x14ac:dyDescent="0.25">
      <c r="A55" s="33" t="s">
        <v>37</v>
      </c>
      <c r="B55" s="24"/>
      <c r="C55" s="34"/>
      <c r="D55" s="24"/>
      <c r="E55" s="24"/>
      <c r="F55" s="25"/>
    </row>
    <row r="56" spans="1:6" ht="30" x14ac:dyDescent="0.25">
      <c r="A56" s="38" t="s">
        <v>5</v>
      </c>
      <c r="B56" s="1" t="s">
        <v>225</v>
      </c>
      <c r="C56" s="1" t="s">
        <v>15</v>
      </c>
      <c r="D56" s="2">
        <v>12.5</v>
      </c>
      <c r="E56" s="2" t="s">
        <v>0</v>
      </c>
      <c r="F56" s="27">
        <f>D56*1.2</f>
        <v>15</v>
      </c>
    </row>
    <row r="57" spans="1:6" ht="30" x14ac:dyDescent="0.25">
      <c r="A57" s="38" t="s">
        <v>7</v>
      </c>
      <c r="B57" s="1" t="s">
        <v>75</v>
      </c>
      <c r="F57" s="28"/>
    </row>
    <row r="58" spans="1:6" ht="30" x14ac:dyDescent="0.25">
      <c r="A58" s="38" t="s">
        <v>21</v>
      </c>
      <c r="B58" s="1" t="s">
        <v>76</v>
      </c>
      <c r="F58" s="28"/>
    </row>
    <row r="59" spans="1:6" ht="30" x14ac:dyDescent="0.25">
      <c r="A59" s="39" t="s">
        <v>8</v>
      </c>
      <c r="B59" s="30" t="s">
        <v>226</v>
      </c>
      <c r="C59" s="31"/>
      <c r="D59" s="17">
        <v>1</v>
      </c>
      <c r="E59" s="17" t="s">
        <v>74</v>
      </c>
      <c r="F59" s="32"/>
    </row>
    <row r="60" spans="1:6" x14ac:dyDescent="0.25">
      <c r="A60" s="1"/>
    </row>
    <row r="61" spans="1:6" x14ac:dyDescent="0.25">
      <c r="A61" s="33" t="s">
        <v>220</v>
      </c>
      <c r="B61" s="24"/>
      <c r="C61" s="34"/>
      <c r="D61" s="24"/>
      <c r="E61" s="24"/>
      <c r="F61" s="25"/>
    </row>
    <row r="62" spans="1:6" ht="60" x14ac:dyDescent="0.25">
      <c r="A62" s="38" t="s">
        <v>5</v>
      </c>
      <c r="B62" s="1" t="s">
        <v>224</v>
      </c>
      <c r="C62" s="1" t="s">
        <v>15</v>
      </c>
      <c r="D62" s="2">
        <v>4.2</v>
      </c>
      <c r="E62" s="2" t="s">
        <v>0</v>
      </c>
      <c r="F62" s="28">
        <f>D62*1.4</f>
        <v>5.88</v>
      </c>
    </row>
    <row r="63" spans="1:6" ht="30" x14ac:dyDescent="0.25">
      <c r="A63" s="38" t="s">
        <v>7</v>
      </c>
      <c r="B63" s="1" t="s">
        <v>69</v>
      </c>
      <c r="C63" s="1"/>
      <c r="F63" s="28"/>
    </row>
    <row r="64" spans="1:6" ht="30" x14ac:dyDescent="0.25">
      <c r="A64" s="39" t="s">
        <v>21</v>
      </c>
      <c r="B64" s="30" t="s">
        <v>70</v>
      </c>
      <c r="C64" s="30"/>
      <c r="D64" s="31"/>
      <c r="E64" s="31"/>
      <c r="F64" s="32"/>
    </row>
    <row r="66" spans="1:6" x14ac:dyDescent="0.25">
      <c r="A66" s="33" t="s">
        <v>55</v>
      </c>
      <c r="B66" s="24"/>
      <c r="C66" s="24"/>
      <c r="D66" s="24"/>
      <c r="E66" s="24"/>
      <c r="F66" s="25"/>
    </row>
    <row r="67" spans="1:6" ht="30" x14ac:dyDescent="0.25">
      <c r="A67" s="26" t="s">
        <v>5</v>
      </c>
      <c r="B67" s="1" t="s">
        <v>225</v>
      </c>
      <c r="C67" s="1" t="s">
        <v>15</v>
      </c>
      <c r="D67" s="2">
        <v>22.7</v>
      </c>
      <c r="E67" s="2" t="s">
        <v>0</v>
      </c>
      <c r="F67" s="28">
        <f>D67*1.2</f>
        <v>27.24</v>
      </c>
    </row>
    <row r="68" spans="1:6" ht="30" x14ac:dyDescent="0.25">
      <c r="A68" s="26" t="s">
        <v>7</v>
      </c>
      <c r="B68" s="1" t="s">
        <v>75</v>
      </c>
      <c r="F68" s="28"/>
    </row>
    <row r="69" spans="1:6" ht="30" x14ac:dyDescent="0.25">
      <c r="A69" s="38" t="s">
        <v>21</v>
      </c>
      <c r="B69" s="1" t="s">
        <v>76</v>
      </c>
      <c r="F69" s="28"/>
    </row>
    <row r="70" spans="1:6" ht="30" x14ac:dyDescent="0.25">
      <c r="A70" s="39" t="s">
        <v>8</v>
      </c>
      <c r="B70" s="30" t="s">
        <v>226</v>
      </c>
      <c r="C70" s="31"/>
      <c r="D70" s="17">
        <v>8.4</v>
      </c>
      <c r="E70" s="17" t="s">
        <v>74</v>
      </c>
      <c r="F70" s="32"/>
    </row>
  </sheetData>
  <pageMargins left="0.7" right="0.7" top="0.75" bottom="0.75" header="0.3" footer="0.3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5D7E-20FC-4DE5-8B18-9AEC9148C114}">
  <sheetPr>
    <pageSetUpPr fitToPage="1"/>
  </sheetPr>
  <dimension ref="A1:F88"/>
  <sheetViews>
    <sheetView topLeftCell="A8" zoomScale="70" zoomScaleNormal="70" workbookViewId="0">
      <selection activeCell="B1" sqref="B1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233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252</v>
      </c>
      <c r="C5" s="5"/>
    </row>
    <row r="6" spans="1:6" x14ac:dyDescent="0.25">
      <c r="B6" s="12"/>
    </row>
    <row r="7" spans="1:6" x14ac:dyDescent="0.25">
      <c r="A7" s="62" t="s">
        <v>341</v>
      </c>
      <c r="B7" s="24"/>
      <c r="C7" s="24"/>
      <c r="D7" s="24"/>
      <c r="E7" s="24"/>
      <c r="F7" s="25"/>
    </row>
    <row r="8" spans="1:6" ht="30" x14ac:dyDescent="0.25">
      <c r="A8" s="26" t="s">
        <v>5</v>
      </c>
      <c r="B8" s="1" t="s">
        <v>280</v>
      </c>
      <c r="D8" s="2">
        <v>10.42</v>
      </c>
      <c r="E8" s="2" t="s">
        <v>0</v>
      </c>
      <c r="F8" s="27">
        <f>D8*1.3</f>
        <v>13.546000000000001</v>
      </c>
    </row>
    <row r="9" spans="1:6" ht="30" x14ac:dyDescent="0.25">
      <c r="A9" s="26" t="s">
        <v>7</v>
      </c>
      <c r="B9" s="1" t="s">
        <v>235</v>
      </c>
      <c r="F9" s="27"/>
    </row>
    <row r="10" spans="1:6" x14ac:dyDescent="0.25">
      <c r="A10" s="29" t="s">
        <v>21</v>
      </c>
      <c r="B10" s="31" t="s">
        <v>281</v>
      </c>
      <c r="C10" s="31"/>
      <c r="D10" s="31"/>
      <c r="E10" s="31"/>
      <c r="F10" s="45"/>
    </row>
    <row r="12" spans="1:6" x14ac:dyDescent="0.25">
      <c r="A12" s="21" t="s">
        <v>339</v>
      </c>
      <c r="B12" s="23"/>
      <c r="C12" s="23"/>
      <c r="D12" s="24"/>
      <c r="E12" s="24"/>
      <c r="F12" s="25"/>
    </row>
    <row r="13" spans="1:6" ht="52.5" customHeight="1" x14ac:dyDescent="0.25">
      <c r="A13" s="26" t="s">
        <v>5</v>
      </c>
      <c r="B13" s="1" t="s">
        <v>234</v>
      </c>
      <c r="C13" s="1" t="s">
        <v>15</v>
      </c>
      <c r="D13" s="2">
        <v>2.9</v>
      </c>
      <c r="E13" s="2" t="s">
        <v>0</v>
      </c>
      <c r="F13" s="27">
        <f>D13*1.3</f>
        <v>3.77</v>
      </c>
    </row>
    <row r="14" spans="1:6" ht="30" x14ac:dyDescent="0.25">
      <c r="A14" s="26" t="s">
        <v>7</v>
      </c>
      <c r="B14" s="1" t="s">
        <v>235</v>
      </c>
      <c r="F14" s="28"/>
    </row>
    <row r="15" spans="1:6" x14ac:dyDescent="0.25">
      <c r="A15" s="29" t="s">
        <v>21</v>
      </c>
      <c r="B15" s="31" t="s">
        <v>281</v>
      </c>
      <c r="C15" s="31"/>
      <c r="D15" s="31"/>
      <c r="E15" s="31"/>
      <c r="F15" s="32"/>
    </row>
    <row r="16" spans="1:6" ht="16.5" customHeight="1" x14ac:dyDescent="0.25">
      <c r="B16" s="1"/>
    </row>
    <row r="17" spans="1:6" x14ac:dyDescent="0.25">
      <c r="A17" s="33" t="s">
        <v>215</v>
      </c>
      <c r="B17" s="24"/>
      <c r="C17" s="34"/>
      <c r="D17" s="24"/>
      <c r="E17" s="24"/>
      <c r="F17" s="25"/>
    </row>
    <row r="18" spans="1:6" ht="30" x14ac:dyDescent="0.25">
      <c r="A18" s="26" t="s">
        <v>5</v>
      </c>
      <c r="B18" s="1" t="s">
        <v>243</v>
      </c>
      <c r="C18" s="1" t="s">
        <v>15</v>
      </c>
      <c r="D18" s="2">
        <v>11.2</v>
      </c>
      <c r="E18" s="2" t="s">
        <v>0</v>
      </c>
      <c r="F18" s="27">
        <f>D18*1.3</f>
        <v>14.559999999999999</v>
      </c>
    </row>
    <row r="19" spans="1:6" ht="30" x14ac:dyDescent="0.25">
      <c r="A19" s="26" t="s">
        <v>7</v>
      </c>
      <c r="B19" s="1" t="s">
        <v>247</v>
      </c>
      <c r="C19" s="1"/>
      <c r="F19" s="28"/>
    </row>
    <row r="20" spans="1:6" ht="30" x14ac:dyDescent="0.25">
      <c r="A20" s="26" t="s">
        <v>21</v>
      </c>
      <c r="B20" s="1" t="s">
        <v>248</v>
      </c>
      <c r="C20" s="1"/>
      <c r="F20" s="28"/>
    </row>
    <row r="21" spans="1:6" x14ac:dyDescent="0.25">
      <c r="A21" s="29" t="s">
        <v>290</v>
      </c>
      <c r="B21" s="30" t="s">
        <v>293</v>
      </c>
      <c r="C21" s="31"/>
      <c r="D21" s="31">
        <v>1</v>
      </c>
      <c r="E21" s="31" t="s">
        <v>279</v>
      </c>
      <c r="F21" s="32"/>
    </row>
    <row r="22" spans="1:6" x14ac:dyDescent="0.25">
      <c r="B22" s="1"/>
    </row>
    <row r="23" spans="1:6" ht="30" customHeight="1" x14ac:dyDescent="0.25">
      <c r="A23" s="33" t="s">
        <v>244</v>
      </c>
      <c r="B23" s="50"/>
      <c r="C23" s="24"/>
      <c r="D23" s="24"/>
      <c r="E23" s="24"/>
      <c r="F23" s="25"/>
    </row>
    <row r="24" spans="1:6" ht="30" x14ac:dyDescent="0.25">
      <c r="A24" s="26" t="s">
        <v>5</v>
      </c>
      <c r="B24" s="1" t="s">
        <v>245</v>
      </c>
      <c r="C24" s="1" t="s">
        <v>15</v>
      </c>
      <c r="D24" s="2">
        <v>21.4</v>
      </c>
      <c r="E24" s="2" t="s">
        <v>0</v>
      </c>
      <c r="F24" s="27">
        <f>D24*1.3</f>
        <v>27.82</v>
      </c>
    </row>
    <row r="25" spans="1:6" ht="30" x14ac:dyDescent="0.25">
      <c r="A25" s="26" t="s">
        <v>7</v>
      </c>
      <c r="B25" s="1" t="s">
        <v>249</v>
      </c>
      <c r="F25" s="28"/>
    </row>
    <row r="26" spans="1:6" ht="30" x14ac:dyDescent="0.25">
      <c r="A26" s="26" t="s">
        <v>21</v>
      </c>
      <c r="B26" s="1" t="s">
        <v>250</v>
      </c>
      <c r="F26" s="28"/>
    </row>
    <row r="27" spans="1:6" ht="30" x14ac:dyDescent="0.25">
      <c r="A27" s="29" t="s">
        <v>8</v>
      </c>
      <c r="B27" s="30" t="s">
        <v>251</v>
      </c>
      <c r="C27" s="31"/>
      <c r="D27" s="17">
        <v>4.3</v>
      </c>
      <c r="E27" s="17" t="s">
        <v>74</v>
      </c>
      <c r="F27" s="32"/>
    </row>
    <row r="28" spans="1:6" x14ac:dyDescent="0.25">
      <c r="B28" s="1"/>
    </row>
    <row r="29" spans="1:6" ht="30" x14ac:dyDescent="0.25">
      <c r="A29" s="33" t="s">
        <v>282</v>
      </c>
      <c r="B29" s="50"/>
      <c r="C29" s="50"/>
      <c r="D29" s="24"/>
      <c r="E29" s="24"/>
      <c r="F29" s="25"/>
    </row>
    <row r="30" spans="1:6" ht="45" x14ac:dyDescent="0.25">
      <c r="A30" s="26" t="s">
        <v>5</v>
      </c>
      <c r="B30" s="1" t="s">
        <v>246</v>
      </c>
      <c r="C30" s="1" t="s">
        <v>15</v>
      </c>
      <c r="D30" s="2">
        <v>6.3</v>
      </c>
      <c r="E30" s="2" t="s">
        <v>0</v>
      </c>
      <c r="F30" s="27">
        <f>D30*1.1</f>
        <v>6.9300000000000006</v>
      </c>
    </row>
    <row r="31" spans="1:6" ht="30" x14ac:dyDescent="0.25">
      <c r="A31" s="26" t="s">
        <v>7</v>
      </c>
      <c r="B31" s="1" t="s">
        <v>247</v>
      </c>
      <c r="F31" s="28"/>
    </row>
    <row r="32" spans="1:6" ht="30" x14ac:dyDescent="0.25">
      <c r="A32" s="29" t="s">
        <v>21</v>
      </c>
      <c r="B32" s="30" t="s">
        <v>248</v>
      </c>
      <c r="C32" s="31"/>
      <c r="D32" s="31"/>
      <c r="E32" s="31"/>
      <c r="F32" s="32"/>
    </row>
    <row r="33" spans="1:6" x14ac:dyDescent="0.25">
      <c r="B33" s="1"/>
    </row>
    <row r="34" spans="1:6" x14ac:dyDescent="0.25">
      <c r="A34" s="33" t="s">
        <v>216</v>
      </c>
      <c r="B34" s="50"/>
      <c r="C34" s="24"/>
      <c r="D34" s="24"/>
      <c r="E34" s="24"/>
      <c r="F34" s="25"/>
    </row>
    <row r="35" spans="1:6" ht="45" x14ac:dyDescent="0.25">
      <c r="A35" s="26" t="s">
        <v>5</v>
      </c>
      <c r="B35" s="1" t="s">
        <v>237</v>
      </c>
      <c r="C35" s="1" t="s">
        <v>15</v>
      </c>
      <c r="D35" s="2">
        <v>4.3</v>
      </c>
      <c r="E35" s="2" t="s">
        <v>0</v>
      </c>
      <c r="F35" s="27">
        <f>D35*1.1</f>
        <v>4.7300000000000004</v>
      </c>
    </row>
    <row r="36" spans="1:6" ht="30" x14ac:dyDescent="0.25">
      <c r="A36" s="26" t="s">
        <v>7</v>
      </c>
      <c r="B36" s="1" t="s">
        <v>241</v>
      </c>
      <c r="F36" s="28"/>
    </row>
    <row r="37" spans="1:6" ht="30" x14ac:dyDescent="0.25">
      <c r="A37" s="26" t="s">
        <v>21</v>
      </c>
      <c r="B37" s="1" t="s">
        <v>242</v>
      </c>
      <c r="F37" s="28"/>
    </row>
    <row r="38" spans="1:6" x14ac:dyDescent="0.25">
      <c r="A38" s="29" t="s">
        <v>290</v>
      </c>
      <c r="B38" s="30" t="s">
        <v>293</v>
      </c>
      <c r="C38" s="31"/>
      <c r="D38" s="31">
        <v>1</v>
      </c>
      <c r="E38" s="31" t="s">
        <v>279</v>
      </c>
      <c r="F38" s="32"/>
    </row>
    <row r="39" spans="1:6" x14ac:dyDescent="0.25">
      <c r="B39" s="1"/>
    </row>
    <row r="40" spans="1:6" x14ac:dyDescent="0.25">
      <c r="A40" s="33" t="s">
        <v>217</v>
      </c>
      <c r="B40" s="50"/>
      <c r="C40" s="24"/>
      <c r="D40" s="24"/>
      <c r="E40" s="24"/>
      <c r="F40" s="25"/>
    </row>
    <row r="41" spans="1:6" ht="30" x14ac:dyDescent="0.25">
      <c r="A41" s="26" t="s">
        <v>5</v>
      </c>
      <c r="B41" s="1" t="s">
        <v>236</v>
      </c>
      <c r="C41" s="1" t="s">
        <v>15</v>
      </c>
      <c r="D41" s="2">
        <v>17.3</v>
      </c>
      <c r="E41" s="2" t="s">
        <v>0</v>
      </c>
      <c r="F41" s="27">
        <f>D41*1.3</f>
        <v>22.490000000000002</v>
      </c>
    </row>
    <row r="42" spans="1:6" ht="30" x14ac:dyDescent="0.25">
      <c r="A42" s="26" t="s">
        <v>7</v>
      </c>
      <c r="B42" s="1" t="s">
        <v>239</v>
      </c>
      <c r="F42" s="28"/>
    </row>
    <row r="43" spans="1:6" ht="30" x14ac:dyDescent="0.25">
      <c r="A43" s="29" t="s">
        <v>21</v>
      </c>
      <c r="B43" s="30" t="s">
        <v>240</v>
      </c>
      <c r="C43" s="31"/>
      <c r="D43" s="31"/>
      <c r="E43" s="31"/>
      <c r="F43" s="32"/>
    </row>
    <row r="45" spans="1:6" x14ac:dyDescent="0.25">
      <c r="A45" s="37" t="s">
        <v>2</v>
      </c>
      <c r="B45" s="22"/>
      <c r="C45" s="24"/>
      <c r="D45" s="24"/>
      <c r="E45" s="24"/>
      <c r="F45" s="25"/>
    </row>
    <row r="46" spans="1:6" ht="45" x14ac:dyDescent="0.25">
      <c r="A46" s="26" t="s">
        <v>5</v>
      </c>
      <c r="B46" s="1" t="s">
        <v>246</v>
      </c>
      <c r="C46" s="1" t="s">
        <v>15</v>
      </c>
      <c r="D46" s="2">
        <v>5.7</v>
      </c>
      <c r="E46" s="2" t="s">
        <v>0</v>
      </c>
      <c r="F46" s="27">
        <f>D46*1.1</f>
        <v>6.2700000000000005</v>
      </c>
    </row>
    <row r="47" spans="1:6" ht="30" x14ac:dyDescent="0.25">
      <c r="A47" s="26" t="s">
        <v>7</v>
      </c>
      <c r="B47" s="1" t="s">
        <v>247</v>
      </c>
      <c r="C47" s="1"/>
      <c r="F47" s="28"/>
    </row>
    <row r="48" spans="1:6" ht="30" x14ac:dyDescent="0.25">
      <c r="A48" s="26" t="s">
        <v>21</v>
      </c>
      <c r="B48" s="1" t="s">
        <v>248</v>
      </c>
      <c r="C48" s="1"/>
      <c r="F48" s="28"/>
    </row>
    <row r="49" spans="1:6" x14ac:dyDescent="0.25">
      <c r="A49" s="29" t="s">
        <v>290</v>
      </c>
      <c r="B49" s="30" t="s">
        <v>293</v>
      </c>
      <c r="C49" s="31"/>
      <c r="D49" s="31">
        <v>1</v>
      </c>
      <c r="E49" s="31" t="s">
        <v>279</v>
      </c>
      <c r="F49" s="32"/>
    </row>
    <row r="50" spans="1:6" x14ac:dyDescent="0.25">
      <c r="B50" s="1"/>
    </row>
    <row r="51" spans="1:6" x14ac:dyDescent="0.25">
      <c r="A51" s="33" t="s">
        <v>180</v>
      </c>
      <c r="B51" s="24"/>
      <c r="C51" s="34"/>
      <c r="D51" s="24"/>
      <c r="E51" s="24"/>
      <c r="F51" s="25"/>
    </row>
    <row r="52" spans="1:6" ht="45" x14ac:dyDescent="0.25">
      <c r="A52" s="38" t="s">
        <v>5</v>
      </c>
      <c r="B52" s="1" t="s">
        <v>237</v>
      </c>
      <c r="C52" s="1" t="s">
        <v>15</v>
      </c>
      <c r="D52" s="2">
        <v>1.8</v>
      </c>
      <c r="E52" s="2" t="s">
        <v>0</v>
      </c>
      <c r="F52" s="27">
        <f>D52*1.2</f>
        <v>2.16</v>
      </c>
    </row>
    <row r="53" spans="1:6" ht="30" x14ac:dyDescent="0.25">
      <c r="A53" s="38" t="s">
        <v>7</v>
      </c>
      <c r="B53" s="1" t="s">
        <v>241</v>
      </c>
      <c r="C53" s="5"/>
      <c r="F53" s="28"/>
    </row>
    <row r="54" spans="1:6" ht="30" x14ac:dyDescent="0.25">
      <c r="A54" s="39" t="s">
        <v>21</v>
      </c>
      <c r="B54" s="30" t="s">
        <v>242</v>
      </c>
      <c r="C54" s="52"/>
      <c r="D54" s="31"/>
      <c r="E54" s="31"/>
      <c r="F54" s="32"/>
    </row>
    <row r="55" spans="1:6" x14ac:dyDescent="0.25">
      <c r="A55" s="1"/>
      <c r="C55" s="5"/>
    </row>
    <row r="56" spans="1:6" x14ac:dyDescent="0.25">
      <c r="A56" s="33" t="s">
        <v>37</v>
      </c>
      <c r="B56" s="24"/>
      <c r="C56" s="34"/>
      <c r="D56" s="24"/>
      <c r="E56" s="24"/>
      <c r="F56" s="25"/>
    </row>
    <row r="57" spans="1:6" ht="30" x14ac:dyDescent="0.25">
      <c r="A57" s="38" t="s">
        <v>5</v>
      </c>
      <c r="B57" s="1" t="s">
        <v>236</v>
      </c>
      <c r="C57" s="1" t="s">
        <v>15</v>
      </c>
      <c r="D57" s="2">
        <v>12.6</v>
      </c>
      <c r="E57" s="2" t="s">
        <v>0</v>
      </c>
      <c r="F57" s="27">
        <f>D57*1.3</f>
        <v>16.38</v>
      </c>
    </row>
    <row r="58" spans="1:6" ht="30" x14ac:dyDescent="0.25">
      <c r="A58" s="38" t="s">
        <v>7</v>
      </c>
      <c r="B58" s="1" t="s">
        <v>239</v>
      </c>
      <c r="F58" s="28"/>
    </row>
    <row r="59" spans="1:6" ht="30" x14ac:dyDescent="0.25">
      <c r="A59" s="38" t="s">
        <v>21</v>
      </c>
      <c r="B59" s="1" t="s">
        <v>240</v>
      </c>
      <c r="F59" s="28"/>
    </row>
    <row r="60" spans="1:6" ht="30" x14ac:dyDescent="0.25">
      <c r="A60" s="39" t="s">
        <v>8</v>
      </c>
      <c r="B60" s="30" t="s">
        <v>251</v>
      </c>
      <c r="C60" s="31"/>
      <c r="D60" s="17">
        <v>1</v>
      </c>
      <c r="E60" s="17" t="s">
        <v>74</v>
      </c>
      <c r="F60" s="32"/>
    </row>
    <row r="61" spans="1:6" x14ac:dyDescent="0.25">
      <c r="A61" s="1"/>
    </row>
    <row r="62" spans="1:6" x14ac:dyDescent="0.25">
      <c r="A62" s="33" t="s">
        <v>220</v>
      </c>
      <c r="B62" s="24"/>
      <c r="C62" s="34"/>
      <c r="D62" s="24"/>
      <c r="E62" s="24"/>
      <c r="F62" s="25"/>
    </row>
    <row r="63" spans="1:6" ht="45" x14ac:dyDescent="0.25">
      <c r="A63" s="38" t="s">
        <v>5</v>
      </c>
      <c r="B63" s="1" t="s">
        <v>237</v>
      </c>
      <c r="C63" s="1" t="s">
        <v>15</v>
      </c>
      <c r="D63" s="2">
        <v>1.7</v>
      </c>
      <c r="E63" s="2" t="s">
        <v>0</v>
      </c>
      <c r="F63" s="27">
        <f>D63*1.2</f>
        <v>2.04</v>
      </c>
    </row>
    <row r="64" spans="1:6" ht="30" x14ac:dyDescent="0.25">
      <c r="A64" s="38" t="s">
        <v>7</v>
      </c>
      <c r="B64" s="1" t="s">
        <v>241</v>
      </c>
      <c r="C64" s="1"/>
      <c r="F64" s="28"/>
    </row>
    <row r="65" spans="1:6" ht="30" x14ac:dyDescent="0.25">
      <c r="A65" s="39" t="s">
        <v>21</v>
      </c>
      <c r="B65" s="30" t="s">
        <v>242</v>
      </c>
      <c r="C65" s="30"/>
      <c r="D65" s="31"/>
      <c r="E65" s="31"/>
      <c r="F65" s="32"/>
    </row>
    <row r="67" spans="1:6" x14ac:dyDescent="0.25">
      <c r="A67" s="33" t="s">
        <v>55</v>
      </c>
      <c r="B67" s="24"/>
      <c r="C67" s="24"/>
      <c r="D67" s="24"/>
      <c r="E67" s="24"/>
      <c r="F67" s="25"/>
    </row>
    <row r="68" spans="1:6" ht="30" x14ac:dyDescent="0.25">
      <c r="A68" s="26" t="s">
        <v>5</v>
      </c>
      <c r="B68" s="1" t="s">
        <v>236</v>
      </c>
      <c r="C68" s="1" t="s">
        <v>15</v>
      </c>
      <c r="D68" s="2">
        <v>11.9</v>
      </c>
      <c r="E68" s="2" t="s">
        <v>0</v>
      </c>
      <c r="F68" s="27">
        <f>D68*1.3</f>
        <v>15.47</v>
      </c>
    </row>
    <row r="69" spans="1:6" ht="30" x14ac:dyDescent="0.25">
      <c r="A69" s="26" t="s">
        <v>7</v>
      </c>
      <c r="B69" s="1" t="s">
        <v>239</v>
      </c>
      <c r="F69" s="28"/>
    </row>
    <row r="70" spans="1:6" ht="30" x14ac:dyDescent="0.25">
      <c r="A70" s="38" t="s">
        <v>21</v>
      </c>
      <c r="B70" s="1" t="s">
        <v>240</v>
      </c>
      <c r="F70" s="28"/>
    </row>
    <row r="71" spans="1:6" ht="30" x14ac:dyDescent="0.25">
      <c r="A71" s="39" t="s">
        <v>8</v>
      </c>
      <c r="B71" s="30" t="s">
        <v>251</v>
      </c>
      <c r="C71" s="31"/>
      <c r="D71" s="17">
        <v>1.3</v>
      </c>
      <c r="E71" s="17" t="s">
        <v>74</v>
      </c>
      <c r="F71" s="32"/>
    </row>
    <row r="73" spans="1:6" x14ac:dyDescent="0.25">
      <c r="A73" s="33" t="s">
        <v>238</v>
      </c>
      <c r="B73" s="24"/>
      <c r="C73" s="24"/>
      <c r="D73" s="24"/>
      <c r="E73" s="24"/>
      <c r="F73" s="25"/>
    </row>
    <row r="74" spans="1:6" ht="30" x14ac:dyDescent="0.25">
      <c r="A74" s="38" t="s">
        <v>5</v>
      </c>
      <c r="B74" s="1" t="s">
        <v>243</v>
      </c>
      <c r="C74" s="1" t="s">
        <v>15</v>
      </c>
      <c r="D74" s="2">
        <v>4</v>
      </c>
      <c r="E74" s="2" t="s">
        <v>0</v>
      </c>
      <c r="F74" s="27">
        <f>D74*1.3</f>
        <v>5.2</v>
      </c>
    </row>
    <row r="75" spans="1:6" ht="30" x14ac:dyDescent="0.25">
      <c r="A75" s="38" t="s">
        <v>7</v>
      </c>
      <c r="B75" s="1" t="s">
        <v>247</v>
      </c>
      <c r="F75" s="28"/>
    </row>
    <row r="76" spans="1:6" ht="30" x14ac:dyDescent="0.25">
      <c r="A76" s="38" t="s">
        <v>21</v>
      </c>
      <c r="B76" s="1" t="s">
        <v>248</v>
      </c>
      <c r="F76" s="28"/>
    </row>
    <row r="77" spans="1:6" x14ac:dyDescent="0.25">
      <c r="A77" s="29" t="s">
        <v>273</v>
      </c>
      <c r="B77" s="53" t="s">
        <v>292</v>
      </c>
      <c r="C77" s="31"/>
      <c r="D77" s="31">
        <v>1</v>
      </c>
      <c r="E77" s="31" t="s">
        <v>279</v>
      </c>
      <c r="F77" s="32"/>
    </row>
    <row r="79" spans="1:6" x14ac:dyDescent="0.25">
      <c r="A79" s="33" t="s">
        <v>53</v>
      </c>
      <c r="B79" s="24"/>
      <c r="C79" s="24"/>
      <c r="D79" s="24"/>
      <c r="E79" s="24"/>
      <c r="F79" s="25"/>
    </row>
    <row r="80" spans="1:6" ht="30" x14ac:dyDescent="0.25">
      <c r="A80" s="26" t="s">
        <v>5</v>
      </c>
      <c r="B80" s="1" t="s">
        <v>245</v>
      </c>
      <c r="C80" s="1" t="s">
        <v>15</v>
      </c>
      <c r="D80" s="2">
        <v>17.57</v>
      </c>
      <c r="E80" s="2" t="s">
        <v>0</v>
      </c>
      <c r="F80" s="27">
        <f>D80*1.3</f>
        <v>22.841000000000001</v>
      </c>
    </row>
    <row r="81" spans="1:6" ht="30" x14ac:dyDescent="0.25">
      <c r="A81" s="26" t="s">
        <v>7</v>
      </c>
      <c r="B81" s="1" t="s">
        <v>249</v>
      </c>
      <c r="F81" s="28"/>
    </row>
    <row r="82" spans="1:6" ht="30" x14ac:dyDescent="0.25">
      <c r="A82" s="38" t="s">
        <v>21</v>
      </c>
      <c r="B82" s="1" t="s">
        <v>250</v>
      </c>
      <c r="F82" s="28"/>
    </row>
    <row r="83" spans="1:6" ht="30" x14ac:dyDescent="0.25">
      <c r="A83" s="39" t="s">
        <v>8</v>
      </c>
      <c r="B83" s="30" t="s">
        <v>251</v>
      </c>
      <c r="C83" s="31"/>
      <c r="D83" s="17">
        <v>5.7</v>
      </c>
      <c r="E83" s="17" t="s">
        <v>74</v>
      </c>
      <c r="F83" s="32"/>
    </row>
    <row r="85" spans="1:6" ht="30" x14ac:dyDescent="0.25">
      <c r="A85" s="33" t="s">
        <v>283</v>
      </c>
      <c r="B85" s="24"/>
      <c r="C85" s="24"/>
      <c r="D85" s="24"/>
      <c r="E85" s="24"/>
      <c r="F85" s="25"/>
    </row>
    <row r="86" spans="1:6" ht="30" x14ac:dyDescent="0.25">
      <c r="A86" s="26" t="s">
        <v>5</v>
      </c>
      <c r="B86" s="1" t="s">
        <v>284</v>
      </c>
      <c r="C86" s="1" t="s">
        <v>15</v>
      </c>
      <c r="D86" s="2">
        <v>2.93</v>
      </c>
      <c r="E86" s="2" t="s">
        <v>0</v>
      </c>
      <c r="F86" s="27">
        <f>D86*1.3</f>
        <v>3.8090000000000002</v>
      </c>
    </row>
    <row r="87" spans="1:6" ht="30" x14ac:dyDescent="0.25">
      <c r="A87" s="26" t="s">
        <v>7</v>
      </c>
      <c r="B87" s="1" t="s">
        <v>247</v>
      </c>
      <c r="F87" s="28"/>
    </row>
    <row r="88" spans="1:6" ht="30" x14ac:dyDescent="0.25">
      <c r="A88" s="39" t="s">
        <v>21</v>
      </c>
      <c r="B88" s="30" t="s">
        <v>248</v>
      </c>
      <c r="C88" s="31"/>
      <c r="D88" s="31"/>
      <c r="E88" s="31"/>
      <c r="F88" s="32"/>
    </row>
  </sheetData>
  <pageMargins left="0.7" right="0.7" top="0.75" bottom="0.75" header="0.3" footer="0.3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5BEC-8741-4ABE-88C1-984B7EA63820}">
  <sheetPr>
    <pageSetUpPr fitToPage="1"/>
  </sheetPr>
  <dimension ref="A1:AT90"/>
  <sheetViews>
    <sheetView topLeftCell="A20" zoomScale="70" zoomScaleNormal="70" workbookViewId="0">
      <selection activeCell="B45" sqref="B45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253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252</v>
      </c>
      <c r="C5" s="5"/>
    </row>
    <row r="7" spans="1:6" ht="39.75" customHeight="1" x14ac:dyDescent="0.25">
      <c r="A7" s="21" t="s">
        <v>317</v>
      </c>
      <c r="B7" s="23"/>
      <c r="C7" s="23"/>
      <c r="D7" s="24"/>
      <c r="E7" s="24"/>
      <c r="F7" s="25"/>
    </row>
    <row r="8" spans="1:6" ht="52.5" customHeight="1" x14ac:dyDescent="0.25">
      <c r="A8" s="26" t="s">
        <v>5</v>
      </c>
      <c r="B8" s="1" t="s">
        <v>257</v>
      </c>
      <c r="C8" s="1" t="s">
        <v>15</v>
      </c>
      <c r="D8" s="2">
        <v>25</v>
      </c>
      <c r="E8" s="2"/>
      <c r="F8" s="27">
        <f>D8*1.3</f>
        <v>32.5</v>
      </c>
    </row>
    <row r="9" spans="1:6" x14ac:dyDescent="0.25">
      <c r="A9" s="26" t="s">
        <v>7</v>
      </c>
      <c r="B9" s="1" t="s">
        <v>258</v>
      </c>
      <c r="F9" s="28"/>
    </row>
    <row r="10" spans="1:6" ht="33.75" customHeight="1" x14ac:dyDescent="0.25">
      <c r="A10" s="29" t="s">
        <v>21</v>
      </c>
      <c r="B10" s="30" t="s">
        <v>259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215</v>
      </c>
      <c r="B12" s="24"/>
      <c r="C12" s="34"/>
      <c r="D12" s="24"/>
      <c r="E12" s="24"/>
      <c r="F12" s="25"/>
    </row>
    <row r="13" spans="1:6" ht="30" x14ac:dyDescent="0.25">
      <c r="A13" s="26" t="s">
        <v>5</v>
      </c>
      <c r="B13" s="1" t="s">
        <v>261</v>
      </c>
      <c r="C13" s="1" t="s">
        <v>15</v>
      </c>
      <c r="D13" s="2">
        <v>11.4</v>
      </c>
      <c r="E13" s="2"/>
      <c r="F13" s="27">
        <f>D13*1.3</f>
        <v>14.82</v>
      </c>
    </row>
    <row r="14" spans="1:6" x14ac:dyDescent="0.25">
      <c r="A14" s="26" t="s">
        <v>7</v>
      </c>
      <c r="B14" s="1" t="s">
        <v>258</v>
      </c>
      <c r="C14" s="1"/>
      <c r="F14" s="28"/>
    </row>
    <row r="15" spans="1:6" x14ac:dyDescent="0.25">
      <c r="A15" s="26" t="s">
        <v>21</v>
      </c>
      <c r="B15" s="1" t="s">
        <v>259</v>
      </c>
      <c r="C15" s="1"/>
      <c r="F15" s="28"/>
    </row>
    <row r="16" spans="1:6" x14ac:dyDescent="0.25">
      <c r="A16" s="38" t="s">
        <v>273</v>
      </c>
      <c r="B16" s="1" t="s">
        <v>344</v>
      </c>
      <c r="C16" s="1"/>
      <c r="D16">
        <v>2</v>
      </c>
      <c r="E16" t="s">
        <v>279</v>
      </c>
      <c r="F16" s="28"/>
    </row>
    <row r="17" spans="1:6" x14ac:dyDescent="0.25">
      <c r="A17" s="29" t="s">
        <v>290</v>
      </c>
      <c r="B17" s="30" t="s">
        <v>293</v>
      </c>
      <c r="C17" s="31"/>
      <c r="D17" s="31">
        <v>1</v>
      </c>
      <c r="E17" s="31" t="s">
        <v>279</v>
      </c>
      <c r="F17" s="32"/>
    </row>
    <row r="18" spans="1:6" x14ac:dyDescent="0.25">
      <c r="B18" s="1"/>
    </row>
    <row r="19" spans="1:6" ht="56.25" customHeight="1" x14ac:dyDescent="0.25">
      <c r="A19" s="33" t="s">
        <v>298</v>
      </c>
      <c r="B19" s="34"/>
      <c r="C19" s="34"/>
      <c r="D19" s="24"/>
      <c r="E19" s="24"/>
      <c r="F19" s="25"/>
    </row>
    <row r="20" spans="1:6" ht="30" x14ac:dyDescent="0.25">
      <c r="A20" s="26" t="s">
        <v>5</v>
      </c>
      <c r="B20" s="1" t="s">
        <v>260</v>
      </c>
      <c r="C20" s="14" t="s">
        <v>255</v>
      </c>
      <c r="D20" s="18">
        <v>21.1</v>
      </c>
      <c r="E20" s="2"/>
      <c r="F20" s="27">
        <f>D20*1.3</f>
        <v>27.430000000000003</v>
      </c>
    </row>
    <row r="21" spans="1:6" x14ac:dyDescent="0.25">
      <c r="A21" s="26" t="s">
        <v>7</v>
      </c>
      <c r="B21" s="1" t="s">
        <v>258</v>
      </c>
      <c r="C21" s="1"/>
      <c r="F21" s="28"/>
    </row>
    <row r="22" spans="1:6" x14ac:dyDescent="0.25">
      <c r="A22" s="26" t="s">
        <v>21</v>
      </c>
      <c r="B22" s="1" t="s">
        <v>259</v>
      </c>
      <c r="C22" s="1"/>
      <c r="F22" s="28"/>
    </row>
    <row r="23" spans="1:6" x14ac:dyDescent="0.25">
      <c r="A23" s="29" t="s">
        <v>8</v>
      </c>
      <c r="B23" s="31" t="s">
        <v>287</v>
      </c>
      <c r="C23" s="31"/>
      <c r="D23" s="17">
        <v>12.3</v>
      </c>
      <c r="E23" s="17" t="s">
        <v>74</v>
      </c>
      <c r="F23" s="32"/>
    </row>
    <row r="24" spans="1:6" x14ac:dyDescent="0.25">
      <c r="B24" s="1"/>
    </row>
    <row r="25" spans="1:6" ht="30" customHeight="1" x14ac:dyDescent="0.25">
      <c r="A25" s="33" t="s">
        <v>342</v>
      </c>
      <c r="B25" s="68" t="s">
        <v>299</v>
      </c>
      <c r="C25" s="24"/>
      <c r="D25" s="24"/>
      <c r="E25" s="24"/>
      <c r="F25" s="25"/>
    </row>
    <row r="26" spans="1:6" ht="30" customHeight="1" x14ac:dyDescent="0.25">
      <c r="A26" s="69"/>
      <c r="B26" s="70" t="s">
        <v>343</v>
      </c>
      <c r="C26" s="31"/>
      <c r="D26" s="71">
        <v>7.4</v>
      </c>
      <c r="E26" s="71" t="s">
        <v>0</v>
      </c>
      <c r="F26" s="32"/>
    </row>
    <row r="27" spans="1:6" x14ac:dyDescent="0.25">
      <c r="B27" s="1"/>
    </row>
    <row r="28" spans="1:6" x14ac:dyDescent="0.25">
      <c r="A28" s="33" t="s">
        <v>2</v>
      </c>
      <c r="B28" s="50"/>
      <c r="C28" s="24"/>
      <c r="D28" s="24"/>
      <c r="E28" s="24"/>
      <c r="F28" s="25"/>
    </row>
    <row r="29" spans="1:6" ht="45" x14ac:dyDescent="0.25">
      <c r="A29" s="26" t="s">
        <v>5</v>
      </c>
      <c r="B29" s="1" t="s">
        <v>262</v>
      </c>
      <c r="D29" s="2">
        <v>5.9</v>
      </c>
      <c r="E29" s="2"/>
      <c r="F29" s="27">
        <f>D29*1.3</f>
        <v>7.6700000000000008</v>
      </c>
    </row>
    <row r="30" spans="1:6" x14ac:dyDescent="0.25">
      <c r="A30" s="26" t="s">
        <v>7</v>
      </c>
      <c r="B30" s="1" t="s">
        <v>258</v>
      </c>
      <c r="F30" s="28"/>
    </row>
    <row r="31" spans="1:6" x14ac:dyDescent="0.25">
      <c r="A31" s="26" t="s">
        <v>21</v>
      </c>
      <c r="B31" s="1" t="s">
        <v>259</v>
      </c>
      <c r="F31" s="28"/>
    </row>
    <row r="32" spans="1:6" x14ac:dyDescent="0.25">
      <c r="A32" s="29" t="s">
        <v>290</v>
      </c>
      <c r="B32" s="30" t="s">
        <v>293</v>
      </c>
      <c r="C32" s="31"/>
      <c r="D32" s="31">
        <v>1</v>
      </c>
      <c r="E32" s="31" t="s">
        <v>279</v>
      </c>
      <c r="F32" s="32"/>
    </row>
    <row r="33" spans="1:6" x14ac:dyDescent="0.25">
      <c r="B33" s="1"/>
    </row>
    <row r="34" spans="1:6" x14ac:dyDescent="0.25">
      <c r="A34" s="33" t="s">
        <v>36</v>
      </c>
      <c r="B34" s="50"/>
      <c r="C34" s="24"/>
      <c r="D34" s="24"/>
      <c r="E34" s="24"/>
      <c r="F34" s="25"/>
    </row>
    <row r="35" spans="1:6" ht="30" x14ac:dyDescent="0.25">
      <c r="A35" s="26" t="s">
        <v>5</v>
      </c>
      <c r="B35" s="1" t="s">
        <v>261</v>
      </c>
      <c r="D35" s="2">
        <v>1.7</v>
      </c>
      <c r="E35" s="2"/>
      <c r="F35" s="27">
        <f>D35*1.3</f>
        <v>2.21</v>
      </c>
    </row>
    <row r="36" spans="1:6" x14ac:dyDescent="0.25">
      <c r="A36" s="26" t="s">
        <v>7</v>
      </c>
      <c r="B36" s="1" t="s">
        <v>258</v>
      </c>
      <c r="F36" s="28"/>
    </row>
    <row r="37" spans="1:6" x14ac:dyDescent="0.25">
      <c r="A37" s="29" t="s">
        <v>21</v>
      </c>
      <c r="B37" s="30" t="s">
        <v>259</v>
      </c>
      <c r="C37" s="31"/>
      <c r="D37" s="31"/>
      <c r="E37" s="31"/>
      <c r="F37" s="32"/>
    </row>
    <row r="38" spans="1:6" x14ac:dyDescent="0.25">
      <c r="B38" s="1"/>
    </row>
    <row r="39" spans="1:6" x14ac:dyDescent="0.25">
      <c r="A39" s="33" t="s">
        <v>285</v>
      </c>
      <c r="B39" s="50"/>
      <c r="C39" s="24"/>
      <c r="D39" s="24"/>
      <c r="E39" s="24"/>
      <c r="F39" s="25"/>
    </row>
    <row r="40" spans="1:6" ht="30" x14ac:dyDescent="0.25">
      <c r="A40" s="26" t="s">
        <v>5</v>
      </c>
      <c r="B40" s="1" t="s">
        <v>260</v>
      </c>
      <c r="C40" s="14" t="s">
        <v>255</v>
      </c>
      <c r="D40" s="18">
        <v>7.4</v>
      </c>
      <c r="E40" s="2"/>
      <c r="F40" s="27">
        <f>D40*1.3</f>
        <v>9.620000000000001</v>
      </c>
    </row>
    <row r="41" spans="1:6" x14ac:dyDescent="0.25">
      <c r="A41" s="26" t="s">
        <v>7</v>
      </c>
      <c r="B41" s="1" t="s">
        <v>258</v>
      </c>
      <c r="F41" s="28"/>
    </row>
    <row r="42" spans="1:6" x14ac:dyDescent="0.25">
      <c r="A42" s="26" t="s">
        <v>21</v>
      </c>
      <c r="B42" s="1" t="s">
        <v>259</v>
      </c>
      <c r="F42" s="28"/>
    </row>
    <row r="43" spans="1:6" x14ac:dyDescent="0.25">
      <c r="A43" s="29" t="s">
        <v>8</v>
      </c>
      <c r="B43" s="31" t="s">
        <v>287</v>
      </c>
      <c r="C43" s="31"/>
      <c r="D43" s="17">
        <v>1</v>
      </c>
      <c r="E43" s="17" t="s">
        <v>74</v>
      </c>
      <c r="F43" s="32"/>
    </row>
    <row r="44" spans="1:6" x14ac:dyDescent="0.25">
      <c r="B44" s="1"/>
    </row>
    <row r="45" spans="1:6" ht="30" x14ac:dyDescent="0.25">
      <c r="A45" s="33" t="s">
        <v>355</v>
      </c>
      <c r="B45" s="68" t="s">
        <v>288</v>
      </c>
      <c r="C45" s="24"/>
      <c r="D45" s="24"/>
      <c r="E45" s="24"/>
      <c r="F45" s="25"/>
    </row>
    <row r="46" spans="1:6" x14ac:dyDescent="0.25">
      <c r="A46" s="69"/>
      <c r="B46" s="72" t="s">
        <v>345</v>
      </c>
      <c r="C46" s="31"/>
      <c r="D46" s="31"/>
      <c r="E46" s="31"/>
      <c r="F46" s="32"/>
    </row>
    <row r="47" spans="1:6" x14ac:dyDescent="0.25">
      <c r="B47" s="1"/>
    </row>
    <row r="48" spans="1:6" x14ac:dyDescent="0.25">
      <c r="A48" s="33" t="s">
        <v>286</v>
      </c>
      <c r="B48" s="50"/>
      <c r="C48" s="24"/>
      <c r="D48" s="24"/>
      <c r="E48" s="24"/>
      <c r="F48" s="25"/>
    </row>
    <row r="49" spans="1:46" ht="30" x14ac:dyDescent="0.25">
      <c r="A49" s="26" t="s">
        <v>5</v>
      </c>
      <c r="B49" s="1" t="s">
        <v>261</v>
      </c>
      <c r="C49" s="1" t="s">
        <v>15</v>
      </c>
      <c r="D49" s="2">
        <v>8.1</v>
      </c>
      <c r="E49" s="2"/>
      <c r="F49" s="27">
        <f>D49*1.3</f>
        <v>10.53</v>
      </c>
    </row>
    <row r="50" spans="1:46" x14ac:dyDescent="0.25">
      <c r="A50" s="26" t="s">
        <v>7</v>
      </c>
      <c r="B50" s="1" t="s">
        <v>258</v>
      </c>
      <c r="F50" s="28"/>
      <c r="R50" s="1"/>
      <c r="T50" s="10"/>
      <c r="V50" s="1"/>
      <c r="X50" s="1"/>
      <c r="Z50" s="1"/>
      <c r="AB50" s="1"/>
      <c r="AD50" s="1"/>
      <c r="AF50" s="1"/>
      <c r="AH50" s="1"/>
      <c r="AJ50" s="1"/>
      <c r="AL50" s="1"/>
      <c r="AN50" s="1"/>
      <c r="AP50" s="1"/>
      <c r="AR50" s="1"/>
      <c r="AT50" s="1"/>
    </row>
    <row r="51" spans="1:46" x14ac:dyDescent="0.25">
      <c r="A51" s="26" t="s">
        <v>21</v>
      </c>
      <c r="B51" s="1" t="s">
        <v>259</v>
      </c>
      <c r="F51" s="28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5"/>
      <c r="AH51" s="15"/>
      <c r="AJ51" s="15"/>
      <c r="AL51" s="15"/>
      <c r="AN51" s="16"/>
      <c r="AO51" s="16"/>
      <c r="AP51" s="15"/>
      <c r="AR51" s="16"/>
      <c r="AS51" s="16"/>
      <c r="AT51" s="15"/>
    </row>
    <row r="52" spans="1:46" x14ac:dyDescent="0.25">
      <c r="A52" s="29" t="s">
        <v>290</v>
      </c>
      <c r="B52" s="30" t="s">
        <v>293</v>
      </c>
      <c r="C52" s="31"/>
      <c r="D52" s="31">
        <v>1</v>
      </c>
      <c r="E52" s="31" t="s">
        <v>279</v>
      </c>
      <c r="F52" s="32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5"/>
      <c r="AH52" s="15"/>
      <c r="AJ52" s="15"/>
      <c r="AL52" s="15"/>
      <c r="AN52" s="16"/>
      <c r="AO52" s="16"/>
      <c r="AP52" s="15"/>
      <c r="AR52" s="16"/>
      <c r="AS52" s="16"/>
      <c r="AT52" s="15"/>
    </row>
    <row r="53" spans="1:46" x14ac:dyDescent="0.25">
      <c r="B53" s="1"/>
    </row>
    <row r="54" spans="1:46" x14ac:dyDescent="0.25">
      <c r="A54" s="5" t="s">
        <v>217</v>
      </c>
      <c r="B54" s="14" t="s">
        <v>252</v>
      </c>
      <c r="R54" s="16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J54" s="16"/>
      <c r="AL54" s="16"/>
      <c r="AN54" s="16"/>
      <c r="AO54" s="16"/>
      <c r="AP54" s="16"/>
      <c r="AR54" s="16"/>
      <c r="AS54" s="16"/>
      <c r="AT54" s="16"/>
    </row>
    <row r="55" spans="1:46" x14ac:dyDescent="0.25">
      <c r="A55" s="1"/>
      <c r="R55" s="16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J55" s="16"/>
      <c r="AL55" s="16"/>
      <c r="AN55" s="16"/>
      <c r="AO55" s="16"/>
      <c r="AP55" s="16"/>
      <c r="AR55" s="16"/>
      <c r="AS55" s="16"/>
      <c r="AT55" s="16"/>
    </row>
    <row r="56" spans="1:46" x14ac:dyDescent="0.25">
      <c r="A56" s="33" t="s">
        <v>238</v>
      </c>
      <c r="B56" s="24"/>
      <c r="C56" s="34"/>
      <c r="D56" s="24"/>
      <c r="E56" s="24"/>
      <c r="F56" s="2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5"/>
      <c r="AH56" s="15"/>
      <c r="AJ56" s="15"/>
      <c r="AL56" s="15"/>
      <c r="AN56" s="16"/>
      <c r="AO56" s="16"/>
      <c r="AP56" s="15"/>
      <c r="AR56" s="16"/>
      <c r="AS56" s="16"/>
      <c r="AT56" s="15"/>
    </row>
    <row r="57" spans="1:46" ht="30" x14ac:dyDescent="0.25">
      <c r="A57" s="38" t="s">
        <v>5</v>
      </c>
      <c r="B57" s="1" t="s">
        <v>261</v>
      </c>
      <c r="C57" s="1" t="s">
        <v>15</v>
      </c>
      <c r="D57" s="2">
        <v>4</v>
      </c>
      <c r="E57" s="2"/>
      <c r="F57" s="27">
        <f>D57*1.3</f>
        <v>5.2</v>
      </c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5"/>
      <c r="AH57" s="15"/>
      <c r="AJ57" s="15"/>
      <c r="AL57" s="15"/>
      <c r="AN57" s="16"/>
      <c r="AO57" s="16"/>
      <c r="AP57" s="15"/>
      <c r="AR57" s="16"/>
      <c r="AS57" s="16"/>
      <c r="AT57" s="15"/>
    </row>
    <row r="58" spans="1:46" x14ac:dyDescent="0.25">
      <c r="A58" s="38" t="s">
        <v>7</v>
      </c>
      <c r="B58" s="1" t="s">
        <v>258</v>
      </c>
      <c r="C58" s="1"/>
      <c r="F58" s="28"/>
    </row>
    <row r="59" spans="1:46" x14ac:dyDescent="0.25">
      <c r="A59" s="38" t="s">
        <v>21</v>
      </c>
      <c r="B59" s="1" t="s">
        <v>259</v>
      </c>
      <c r="C59" s="1"/>
      <c r="F59" s="28"/>
      <c r="R59" s="16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J59" s="16"/>
      <c r="AL59" s="16"/>
      <c r="AN59" s="16"/>
      <c r="AO59" s="16"/>
      <c r="AP59" s="16"/>
      <c r="AR59" s="16"/>
      <c r="AS59" s="16"/>
      <c r="AT59" s="16"/>
    </row>
    <row r="60" spans="1:46" x14ac:dyDescent="0.25">
      <c r="A60" s="38" t="s">
        <v>273</v>
      </c>
      <c r="B60" s="1" t="s">
        <v>344</v>
      </c>
      <c r="C60" s="1"/>
      <c r="D60">
        <v>1</v>
      </c>
      <c r="E60" t="s">
        <v>279</v>
      </c>
      <c r="F60" s="28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5"/>
      <c r="AH60" s="15"/>
      <c r="AJ60" s="15"/>
      <c r="AL60" s="15"/>
      <c r="AN60" s="16"/>
      <c r="AO60" s="16"/>
      <c r="AP60" s="15"/>
      <c r="AR60" s="16"/>
      <c r="AS60" s="16"/>
      <c r="AT60" s="15"/>
    </row>
    <row r="61" spans="1:46" x14ac:dyDescent="0.25">
      <c r="A61" s="39" t="s">
        <v>10</v>
      </c>
      <c r="B61" s="30" t="s">
        <v>300</v>
      </c>
      <c r="C61" s="30"/>
      <c r="D61" s="17">
        <v>1.7</v>
      </c>
      <c r="E61" s="17" t="s">
        <v>74</v>
      </c>
      <c r="F61" s="32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5"/>
      <c r="AH61" s="15"/>
      <c r="AJ61" s="15"/>
      <c r="AL61" s="15"/>
      <c r="AN61" s="16"/>
      <c r="AO61" s="16"/>
      <c r="AP61" s="15"/>
      <c r="AR61" s="16"/>
      <c r="AS61" s="16"/>
      <c r="AT61" s="15"/>
    </row>
    <row r="63" spans="1:46" x14ac:dyDescent="0.25">
      <c r="A63" s="33" t="s">
        <v>254</v>
      </c>
      <c r="B63" s="24"/>
      <c r="C63" s="24"/>
      <c r="D63" s="24"/>
      <c r="E63" s="24"/>
      <c r="F63" s="25"/>
      <c r="R63" s="16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J63" s="16"/>
      <c r="AL63" s="16"/>
      <c r="AN63" s="16"/>
      <c r="AO63" s="16"/>
      <c r="AP63" s="16"/>
      <c r="AR63" s="16"/>
      <c r="AS63" s="16"/>
      <c r="AT63" s="16"/>
    </row>
    <row r="64" spans="1:46" ht="30" x14ac:dyDescent="0.25">
      <c r="A64" s="26" t="s">
        <v>5</v>
      </c>
      <c r="B64" s="1" t="s">
        <v>260</v>
      </c>
      <c r="C64" s="14" t="s">
        <v>255</v>
      </c>
      <c r="D64" s="18">
        <v>13.3</v>
      </c>
      <c r="E64" s="2"/>
      <c r="F64" s="27">
        <f>D64*1.3</f>
        <v>17.290000000000003</v>
      </c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5"/>
      <c r="AH64" s="15"/>
      <c r="AJ64" s="15"/>
      <c r="AL64" s="15"/>
      <c r="AN64" s="16"/>
      <c r="AO64" s="16"/>
      <c r="AP64" s="15"/>
      <c r="AR64" s="16"/>
      <c r="AS64" s="16"/>
      <c r="AT64" s="15"/>
    </row>
    <row r="65" spans="1:46" x14ac:dyDescent="0.25">
      <c r="A65" s="26" t="s">
        <v>7</v>
      </c>
      <c r="B65" s="1" t="s">
        <v>258</v>
      </c>
      <c r="F65" s="28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5"/>
      <c r="AH65" s="15"/>
      <c r="AJ65" s="15"/>
      <c r="AL65" s="15"/>
      <c r="AN65" s="16"/>
      <c r="AO65" s="16"/>
      <c r="AP65" s="15"/>
      <c r="AR65" s="16"/>
      <c r="AS65" s="16"/>
      <c r="AT65" s="15"/>
    </row>
    <row r="66" spans="1:46" x14ac:dyDescent="0.25">
      <c r="A66" s="38" t="s">
        <v>21</v>
      </c>
      <c r="B66" s="1" t="s">
        <v>259</v>
      </c>
      <c r="F66" s="28"/>
    </row>
    <row r="67" spans="1:46" x14ac:dyDescent="0.25">
      <c r="A67" s="39" t="s">
        <v>8</v>
      </c>
      <c r="B67" s="31" t="s">
        <v>287</v>
      </c>
      <c r="C67" s="31"/>
      <c r="D67" s="17">
        <v>5.6</v>
      </c>
      <c r="E67" s="17" t="s">
        <v>74</v>
      </c>
      <c r="F67" s="32"/>
      <c r="R67" s="16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J67" s="16"/>
      <c r="AL67" s="16"/>
      <c r="AN67" s="16"/>
      <c r="AO67" s="16"/>
      <c r="AP67" s="16"/>
      <c r="AR67" s="16"/>
      <c r="AS67" s="16"/>
      <c r="AT67" s="16"/>
    </row>
    <row r="68" spans="1:46" x14ac:dyDescent="0.25"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5"/>
      <c r="AH68" s="15"/>
      <c r="AJ68" s="15"/>
      <c r="AL68" s="15"/>
      <c r="AN68" s="16"/>
      <c r="AO68" s="16"/>
      <c r="AP68" s="15"/>
      <c r="AR68" s="16"/>
      <c r="AS68" s="16"/>
      <c r="AT68" s="15"/>
    </row>
    <row r="69" spans="1:46" ht="29.25" customHeight="1" x14ac:dyDescent="0.25">
      <c r="A69" s="33" t="s">
        <v>301</v>
      </c>
      <c r="B69" s="68" t="s">
        <v>288</v>
      </c>
      <c r="C69" s="24"/>
      <c r="D69" s="24"/>
      <c r="E69" s="24"/>
      <c r="F69" s="25"/>
    </row>
    <row r="70" spans="1:46" x14ac:dyDescent="0.25">
      <c r="A70" s="29"/>
      <c r="B70" s="70" t="s">
        <v>343</v>
      </c>
      <c r="C70" s="31"/>
      <c r="D70" s="71">
        <v>5.5</v>
      </c>
      <c r="E70" s="71" t="s">
        <v>0</v>
      </c>
      <c r="F70" s="32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5"/>
      <c r="AH70" s="15"/>
      <c r="AJ70" s="15"/>
      <c r="AL70" s="15"/>
      <c r="AN70" s="16"/>
      <c r="AO70" s="16"/>
      <c r="AP70" s="15"/>
      <c r="AR70" s="16"/>
      <c r="AS70" s="16"/>
      <c r="AT70" s="15"/>
    </row>
    <row r="72" spans="1:46" x14ac:dyDescent="0.25">
      <c r="R72" s="16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J72" s="16"/>
      <c r="AL72" s="16"/>
      <c r="AN72" s="16"/>
      <c r="AO72" s="16"/>
      <c r="AP72" s="16"/>
      <c r="AR72" s="16"/>
      <c r="AS72" s="16"/>
      <c r="AT72" s="16"/>
    </row>
    <row r="73" spans="1:46" x14ac:dyDescent="0.25"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5"/>
      <c r="AH73" s="15"/>
      <c r="AJ73" s="15"/>
      <c r="AL73" s="15"/>
      <c r="AN73" s="16"/>
      <c r="AO73" s="16"/>
      <c r="AP73" s="15"/>
      <c r="AR73" s="16"/>
      <c r="AS73" s="16"/>
      <c r="AT73" s="15"/>
    </row>
    <row r="75" spans="1:46" x14ac:dyDescent="0.25">
      <c r="R75" s="16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J75" s="16"/>
      <c r="AL75" s="16"/>
      <c r="AN75" s="16"/>
      <c r="AO75" s="16"/>
      <c r="AP75" s="16"/>
      <c r="AR75" s="16"/>
      <c r="AS75" s="16"/>
      <c r="AT75" s="16"/>
    </row>
    <row r="76" spans="1:46" x14ac:dyDescent="0.25"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5"/>
      <c r="AH76" s="15"/>
      <c r="AJ76" s="15"/>
      <c r="AL76" s="15"/>
      <c r="AN76" s="16"/>
      <c r="AO76" s="16"/>
      <c r="AP76" s="15"/>
      <c r="AR76" s="16"/>
      <c r="AS76" s="16"/>
      <c r="AT76" s="15"/>
    </row>
    <row r="78" spans="1:46" x14ac:dyDescent="0.25">
      <c r="R78" s="16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J78" s="16"/>
      <c r="AL78" s="16"/>
      <c r="AN78" s="16"/>
      <c r="AO78" s="16"/>
      <c r="AP78" s="16"/>
      <c r="AR78" s="16"/>
      <c r="AS78" s="16"/>
      <c r="AT78" s="16"/>
    </row>
    <row r="79" spans="1:46" x14ac:dyDescent="0.25"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5"/>
      <c r="AH79" s="15"/>
      <c r="AJ79" s="15"/>
      <c r="AL79" s="15"/>
      <c r="AN79" s="16"/>
      <c r="AO79" s="16"/>
      <c r="AP79" s="15"/>
      <c r="AR79" s="16"/>
      <c r="AS79" s="16"/>
      <c r="AT79" s="15"/>
    </row>
    <row r="81" spans="18:46" x14ac:dyDescent="0.25">
      <c r="R81" s="16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J81" s="16"/>
      <c r="AL81" s="16"/>
      <c r="AN81" s="16"/>
      <c r="AO81" s="16"/>
      <c r="AP81" s="16"/>
      <c r="AR81" s="16"/>
      <c r="AS81" s="16"/>
      <c r="AT81" s="16"/>
    </row>
    <row r="82" spans="18:46" x14ac:dyDescent="0.25"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5"/>
      <c r="AH82" s="15"/>
      <c r="AJ82" s="15"/>
      <c r="AL82" s="15"/>
      <c r="AN82" s="16"/>
      <c r="AO82" s="16"/>
      <c r="AP82" s="15"/>
      <c r="AR82" s="16"/>
      <c r="AS82" s="16"/>
      <c r="AT82" s="15"/>
    </row>
    <row r="84" spans="18:46" x14ac:dyDescent="0.25">
      <c r="R84" s="16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J84" s="16"/>
      <c r="AL84" s="16"/>
      <c r="AN84" s="16"/>
      <c r="AO84" s="16"/>
      <c r="AP84" s="16"/>
      <c r="AR84" s="16"/>
      <c r="AS84" s="16"/>
      <c r="AT84" s="16"/>
    </row>
    <row r="85" spans="18:46" x14ac:dyDescent="0.25"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5"/>
      <c r="AH85" s="15"/>
      <c r="AJ85" s="15"/>
      <c r="AL85" s="15"/>
      <c r="AN85" s="16"/>
      <c r="AO85" s="16"/>
      <c r="AP85" s="15"/>
      <c r="AR85" s="16"/>
      <c r="AS85" s="16"/>
      <c r="AT85" s="15"/>
    </row>
    <row r="87" spans="18:46" x14ac:dyDescent="0.25">
      <c r="R87" s="16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J87" s="16"/>
      <c r="AL87" s="16"/>
      <c r="AN87" s="16"/>
      <c r="AO87" s="16"/>
      <c r="AP87" s="16"/>
      <c r="AR87" s="16"/>
      <c r="AS87" s="16"/>
      <c r="AT87" s="16"/>
    </row>
    <row r="88" spans="18:46" x14ac:dyDescent="0.25"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5"/>
      <c r="AH88" s="15"/>
      <c r="AJ88" s="15"/>
      <c r="AL88" s="15"/>
      <c r="AN88" s="16"/>
      <c r="AO88" s="16"/>
      <c r="AP88" s="15"/>
      <c r="AR88" s="16"/>
      <c r="AS88" s="16"/>
      <c r="AT88" s="15"/>
    </row>
    <row r="90" spans="18:46" x14ac:dyDescent="0.25">
      <c r="R90" s="16"/>
      <c r="S90" s="15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J90" s="16"/>
      <c r="AL90" s="16"/>
      <c r="AN90" s="16"/>
      <c r="AO90" s="16"/>
      <c r="AP90" s="16"/>
      <c r="AR90" s="16"/>
      <c r="AS90" s="16"/>
      <c r="AT90" s="16"/>
    </row>
  </sheetData>
  <pageMargins left="0.7" right="0.7" top="0.75" bottom="0.75" header="0.3" footer="0.3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A2C0-EDF6-4515-AC24-FDD6362D6B9F}">
  <sheetPr>
    <pageSetUpPr fitToPage="1"/>
  </sheetPr>
  <dimension ref="A1:F79"/>
  <sheetViews>
    <sheetView zoomScale="70" zoomScaleNormal="70" workbookViewId="0">
      <selection activeCell="B84" sqref="B83:B84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263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5" spans="1:6" ht="30.75" customHeight="1" x14ac:dyDescent="0.25">
      <c r="A5" s="21" t="s">
        <v>317</v>
      </c>
      <c r="B5" s="24"/>
      <c r="C5" s="23"/>
      <c r="D5" s="24"/>
      <c r="E5" s="24"/>
      <c r="F5" s="25"/>
    </row>
    <row r="6" spans="1:6" ht="52.5" customHeight="1" x14ac:dyDescent="0.25">
      <c r="A6" s="26" t="s">
        <v>5</v>
      </c>
      <c r="B6" s="1" t="s">
        <v>119</v>
      </c>
      <c r="C6" s="1" t="s">
        <v>15</v>
      </c>
      <c r="D6" s="2">
        <v>21.1</v>
      </c>
      <c r="E6" s="2" t="s">
        <v>0</v>
      </c>
      <c r="F6" s="27">
        <f>D6*1.3</f>
        <v>27.430000000000003</v>
      </c>
    </row>
    <row r="7" spans="1:6" ht="30" x14ac:dyDescent="0.25">
      <c r="A7" s="26" t="s">
        <v>7</v>
      </c>
      <c r="B7" s="1" t="s">
        <v>75</v>
      </c>
      <c r="F7" s="28"/>
    </row>
    <row r="8" spans="1:6" ht="33.75" customHeight="1" x14ac:dyDescent="0.25">
      <c r="A8" s="29" t="s">
        <v>21</v>
      </c>
      <c r="B8" s="30" t="s">
        <v>76</v>
      </c>
      <c r="C8" s="31"/>
      <c r="D8" s="31"/>
      <c r="E8" s="31"/>
      <c r="F8" s="32"/>
    </row>
    <row r="9" spans="1:6" ht="33.75" customHeight="1" x14ac:dyDescent="0.25"/>
    <row r="10" spans="1:6" ht="33.75" customHeight="1" x14ac:dyDescent="0.25">
      <c r="A10" s="21" t="s">
        <v>318</v>
      </c>
      <c r="B10" s="24"/>
      <c r="C10" s="24"/>
      <c r="D10" s="24"/>
      <c r="E10" s="24"/>
      <c r="F10" s="25"/>
    </row>
    <row r="11" spans="1:6" ht="48.75" customHeight="1" x14ac:dyDescent="0.25">
      <c r="A11" s="26" t="s">
        <v>5</v>
      </c>
      <c r="B11" s="1" t="s">
        <v>267</v>
      </c>
      <c r="C11" s="1" t="s">
        <v>15</v>
      </c>
      <c r="D11" s="2">
        <v>18</v>
      </c>
      <c r="E11" s="2" t="s">
        <v>74</v>
      </c>
      <c r="F11" s="27">
        <f>D11*1.2</f>
        <v>21.599999999999998</v>
      </c>
    </row>
    <row r="12" spans="1:6" ht="48.75" customHeight="1" x14ac:dyDescent="0.25">
      <c r="A12" s="26" t="s">
        <v>7</v>
      </c>
      <c r="B12" s="1" t="s">
        <v>75</v>
      </c>
      <c r="C12" s="1"/>
      <c r="F12" s="28"/>
    </row>
    <row r="13" spans="1:6" ht="48.75" customHeight="1" x14ac:dyDescent="0.25">
      <c r="A13" s="29" t="s">
        <v>21</v>
      </c>
      <c r="B13" s="30" t="s">
        <v>76</v>
      </c>
      <c r="C13" s="30"/>
      <c r="D13" s="31"/>
      <c r="E13" s="31"/>
      <c r="F13" s="32"/>
    </row>
    <row r="14" spans="1:6" ht="18.75" customHeight="1" x14ac:dyDescent="0.25"/>
    <row r="15" spans="1:6" x14ac:dyDescent="0.25">
      <c r="A15" s="33" t="s">
        <v>215</v>
      </c>
      <c r="B15" s="24"/>
      <c r="C15" s="34"/>
      <c r="D15" s="24"/>
      <c r="E15" s="24"/>
      <c r="F15" s="25"/>
    </row>
    <row r="16" spans="1:6" ht="30" x14ac:dyDescent="0.25">
      <c r="A16" s="26" t="s">
        <v>5</v>
      </c>
      <c r="B16" s="1" t="s">
        <v>269</v>
      </c>
      <c r="C16" s="1" t="s">
        <v>15</v>
      </c>
      <c r="D16" s="2">
        <v>12</v>
      </c>
      <c r="E16" s="2" t="s">
        <v>0</v>
      </c>
      <c r="F16" s="27">
        <f>D16*1.3</f>
        <v>15.600000000000001</v>
      </c>
    </row>
    <row r="17" spans="1:6" ht="30" x14ac:dyDescent="0.25">
      <c r="A17" s="26" t="s">
        <v>7</v>
      </c>
      <c r="B17" s="1" t="s">
        <v>75</v>
      </c>
      <c r="C17" s="1"/>
      <c r="F17" s="28"/>
    </row>
    <row r="18" spans="1:6" ht="30" x14ac:dyDescent="0.25">
      <c r="A18" s="26" t="s">
        <v>21</v>
      </c>
      <c r="B18" s="1" t="s">
        <v>76</v>
      </c>
      <c r="C18" s="1"/>
      <c r="F18" s="28"/>
    </row>
    <row r="19" spans="1:6" x14ac:dyDescent="0.25">
      <c r="A19" s="29" t="s">
        <v>114</v>
      </c>
      <c r="B19" s="30" t="s">
        <v>302</v>
      </c>
      <c r="C19" s="30"/>
      <c r="D19" s="31">
        <v>2</v>
      </c>
      <c r="E19" s="31" t="s">
        <v>279</v>
      </c>
      <c r="F19" s="32"/>
    </row>
    <row r="21" spans="1:6" ht="30" customHeight="1" x14ac:dyDescent="0.25">
      <c r="A21" s="33" t="s">
        <v>346</v>
      </c>
      <c r="B21" s="24"/>
      <c r="C21" s="24"/>
      <c r="D21" s="24"/>
      <c r="E21" s="24"/>
      <c r="F21" s="25"/>
    </row>
    <row r="22" spans="1:6" ht="30" x14ac:dyDescent="0.25">
      <c r="A22" s="26" t="s">
        <v>5</v>
      </c>
      <c r="B22" s="1" t="s">
        <v>268</v>
      </c>
      <c r="C22" s="1" t="s">
        <v>15</v>
      </c>
      <c r="D22" s="2">
        <v>33.6</v>
      </c>
      <c r="E22" s="2" t="s">
        <v>0</v>
      </c>
      <c r="F22" s="27">
        <f>D22*1.35</f>
        <v>45.360000000000007</v>
      </c>
    </row>
    <row r="23" spans="1:6" ht="30" x14ac:dyDescent="0.25">
      <c r="A23" s="26" t="s">
        <v>7</v>
      </c>
      <c r="B23" s="1" t="s">
        <v>69</v>
      </c>
      <c r="F23" s="28"/>
    </row>
    <row r="24" spans="1:6" ht="30" x14ac:dyDescent="0.25">
      <c r="A24" s="26" t="s">
        <v>21</v>
      </c>
      <c r="B24" s="1" t="s">
        <v>70</v>
      </c>
      <c r="F24" s="28"/>
    </row>
    <row r="25" spans="1:6" x14ac:dyDescent="0.25">
      <c r="A25" s="29" t="s">
        <v>8</v>
      </c>
      <c r="B25" s="30" t="s">
        <v>348</v>
      </c>
      <c r="C25" s="31"/>
      <c r="D25" s="17">
        <v>9.1999999999999993</v>
      </c>
      <c r="E25" s="17" t="s">
        <v>74</v>
      </c>
      <c r="F25" s="32"/>
    </row>
    <row r="27" spans="1:6" x14ac:dyDescent="0.25">
      <c r="A27" s="33" t="s">
        <v>256</v>
      </c>
      <c r="B27" s="24"/>
      <c r="C27" s="24"/>
      <c r="D27" s="24"/>
      <c r="E27" s="24"/>
      <c r="F27" s="25"/>
    </row>
    <row r="28" spans="1:6" ht="30" x14ac:dyDescent="0.25">
      <c r="A28" s="26" t="s">
        <v>5</v>
      </c>
      <c r="B28" s="1" t="s">
        <v>270</v>
      </c>
      <c r="C28" s="1" t="s">
        <v>15</v>
      </c>
      <c r="D28" s="2">
        <v>5.9</v>
      </c>
      <c r="E28" s="2" t="s">
        <v>0</v>
      </c>
      <c r="F28" s="27">
        <f>D28*1.2</f>
        <v>7.08</v>
      </c>
    </row>
    <row r="29" spans="1:6" ht="30" x14ac:dyDescent="0.25">
      <c r="A29" s="26" t="s">
        <v>7</v>
      </c>
      <c r="B29" s="1" t="s">
        <v>75</v>
      </c>
      <c r="F29" s="28"/>
    </row>
    <row r="30" spans="1:6" ht="30" x14ac:dyDescent="0.25">
      <c r="A30" s="26" t="s">
        <v>21</v>
      </c>
      <c r="B30" s="1" t="s">
        <v>76</v>
      </c>
      <c r="F30" s="28"/>
    </row>
    <row r="31" spans="1:6" x14ac:dyDescent="0.25">
      <c r="A31" s="29" t="s">
        <v>290</v>
      </c>
      <c r="B31" s="30" t="s">
        <v>293</v>
      </c>
      <c r="C31" s="31"/>
      <c r="D31" s="31">
        <v>1</v>
      </c>
      <c r="E31" s="31" t="s">
        <v>279</v>
      </c>
      <c r="F31" s="32"/>
    </row>
    <row r="32" spans="1:6" x14ac:dyDescent="0.25">
      <c r="B32" s="1"/>
    </row>
    <row r="33" spans="1:6" x14ac:dyDescent="0.25">
      <c r="A33" s="33" t="s">
        <v>36</v>
      </c>
      <c r="B33" s="24"/>
      <c r="C33" s="24"/>
      <c r="D33" s="24"/>
      <c r="E33" s="24"/>
      <c r="F33" s="25"/>
    </row>
    <row r="34" spans="1:6" ht="45" x14ac:dyDescent="0.25">
      <c r="A34" s="26" t="s">
        <v>5</v>
      </c>
      <c r="B34" s="1" t="s">
        <v>119</v>
      </c>
      <c r="C34" s="1" t="s">
        <v>15</v>
      </c>
      <c r="D34" s="2">
        <v>2.2000000000000002</v>
      </c>
      <c r="E34" s="2" t="s">
        <v>0</v>
      </c>
      <c r="F34" s="27">
        <f>D34*1.3</f>
        <v>2.8600000000000003</v>
      </c>
    </row>
    <row r="35" spans="1:6" ht="30" x14ac:dyDescent="0.25">
      <c r="A35" s="26" t="s">
        <v>7</v>
      </c>
      <c r="B35" s="1" t="s">
        <v>75</v>
      </c>
      <c r="F35" s="28"/>
    </row>
    <row r="36" spans="1:6" ht="30" x14ac:dyDescent="0.25">
      <c r="A36" s="29" t="s">
        <v>21</v>
      </c>
      <c r="B36" s="30" t="s">
        <v>76</v>
      </c>
      <c r="C36" s="31"/>
      <c r="D36" s="31"/>
      <c r="E36" s="31"/>
      <c r="F36" s="32"/>
    </row>
    <row r="38" spans="1:6" x14ac:dyDescent="0.25">
      <c r="A38" s="33" t="s">
        <v>37</v>
      </c>
      <c r="B38" s="24"/>
      <c r="C38" s="24"/>
      <c r="D38" s="24"/>
      <c r="E38" s="24"/>
      <c r="F38" s="25"/>
    </row>
    <row r="39" spans="1:6" ht="45" x14ac:dyDescent="0.25">
      <c r="A39" s="26" t="s">
        <v>5</v>
      </c>
      <c r="B39" s="1" t="s">
        <v>119</v>
      </c>
      <c r="C39" s="1" t="s">
        <v>15</v>
      </c>
      <c r="D39" s="2">
        <v>14.8</v>
      </c>
      <c r="E39" s="2" t="s">
        <v>0</v>
      </c>
      <c r="F39" s="27">
        <f>D39*1.35</f>
        <v>19.980000000000004</v>
      </c>
    </row>
    <row r="40" spans="1:6" ht="30" x14ac:dyDescent="0.25">
      <c r="A40" s="26" t="s">
        <v>7</v>
      </c>
      <c r="B40" s="1" t="s">
        <v>75</v>
      </c>
      <c r="F40" s="28"/>
    </row>
    <row r="41" spans="1:6" ht="30" x14ac:dyDescent="0.25">
      <c r="A41" s="26" t="s">
        <v>21</v>
      </c>
      <c r="B41" s="1" t="s">
        <v>76</v>
      </c>
      <c r="F41" s="28"/>
    </row>
    <row r="42" spans="1:6" x14ac:dyDescent="0.25">
      <c r="A42" s="29" t="s">
        <v>8</v>
      </c>
      <c r="B42" s="30" t="s">
        <v>348</v>
      </c>
      <c r="C42" s="31"/>
      <c r="D42" s="17">
        <v>3.1</v>
      </c>
      <c r="E42" s="17" t="s">
        <v>74</v>
      </c>
      <c r="F42" s="32"/>
    </row>
    <row r="44" spans="1:6" x14ac:dyDescent="0.25">
      <c r="A44" s="33" t="s">
        <v>216</v>
      </c>
      <c r="B44" s="24"/>
      <c r="C44" s="24"/>
      <c r="D44" s="24"/>
      <c r="E44" s="24"/>
      <c r="F44" s="25"/>
    </row>
    <row r="45" spans="1:6" ht="30" x14ac:dyDescent="0.25">
      <c r="A45" s="26" t="s">
        <v>5</v>
      </c>
      <c r="B45" s="1" t="s">
        <v>269</v>
      </c>
      <c r="C45" s="1" t="s">
        <v>15</v>
      </c>
      <c r="D45" s="2">
        <v>9.5</v>
      </c>
      <c r="E45" s="2" t="s">
        <v>0</v>
      </c>
      <c r="F45" s="27">
        <f>D45*1.3</f>
        <v>12.35</v>
      </c>
    </row>
    <row r="46" spans="1:6" ht="30" x14ac:dyDescent="0.25">
      <c r="A46" s="26" t="s">
        <v>7</v>
      </c>
      <c r="B46" s="1" t="s">
        <v>75</v>
      </c>
      <c r="F46" s="28"/>
    </row>
    <row r="47" spans="1:6" ht="30" x14ac:dyDescent="0.25">
      <c r="A47" s="26" t="s">
        <v>21</v>
      </c>
      <c r="B47" s="1" t="s">
        <v>76</v>
      </c>
      <c r="F47" s="28"/>
    </row>
    <row r="48" spans="1:6" x14ac:dyDescent="0.25">
      <c r="A48" s="29" t="s">
        <v>290</v>
      </c>
      <c r="B48" s="30" t="s">
        <v>293</v>
      </c>
      <c r="C48" s="31"/>
      <c r="D48" s="31">
        <v>1</v>
      </c>
      <c r="E48" s="31" t="s">
        <v>279</v>
      </c>
      <c r="F48" s="32"/>
    </row>
    <row r="49" spans="1:6" x14ac:dyDescent="0.25">
      <c r="B49" s="1"/>
    </row>
    <row r="50" spans="1:6" x14ac:dyDescent="0.25">
      <c r="A50" s="33" t="s">
        <v>264</v>
      </c>
      <c r="B50" s="24"/>
      <c r="C50" s="24"/>
      <c r="D50" s="24"/>
      <c r="E50" s="24"/>
      <c r="F50" s="25"/>
    </row>
    <row r="51" spans="1:6" ht="30" x14ac:dyDescent="0.25">
      <c r="A51" s="26" t="s">
        <v>5</v>
      </c>
      <c r="B51" s="1" t="s">
        <v>272</v>
      </c>
      <c r="C51" s="1" t="s">
        <v>15</v>
      </c>
      <c r="D51" s="2">
        <v>8</v>
      </c>
      <c r="E51" s="2" t="s">
        <v>74</v>
      </c>
      <c r="F51" s="27">
        <f>D51*1.3</f>
        <v>10.4</v>
      </c>
    </row>
    <row r="52" spans="1:6" ht="30" x14ac:dyDescent="0.25">
      <c r="A52" s="26" t="s">
        <v>7</v>
      </c>
      <c r="B52" s="1" t="s">
        <v>75</v>
      </c>
      <c r="C52" s="1"/>
      <c r="F52" s="28"/>
    </row>
    <row r="53" spans="1:6" ht="30" x14ac:dyDescent="0.25">
      <c r="A53" s="29" t="s">
        <v>21</v>
      </c>
      <c r="B53" s="30" t="s">
        <v>76</v>
      </c>
      <c r="C53" s="30"/>
      <c r="D53" s="31"/>
      <c r="E53" s="31"/>
      <c r="F53" s="32"/>
    </row>
    <row r="55" spans="1:6" ht="30" x14ac:dyDescent="0.25">
      <c r="A55" s="33" t="s">
        <v>347</v>
      </c>
      <c r="B55" s="24"/>
      <c r="C55" s="24"/>
      <c r="D55" s="24"/>
      <c r="E55" s="24"/>
      <c r="F55" s="25"/>
    </row>
    <row r="56" spans="1:6" ht="30" x14ac:dyDescent="0.25">
      <c r="A56" s="26" t="s">
        <v>5</v>
      </c>
      <c r="B56" s="1" t="s">
        <v>268</v>
      </c>
      <c r="C56" s="1" t="s">
        <v>15</v>
      </c>
      <c r="D56" s="2">
        <v>8.3000000000000007</v>
      </c>
      <c r="E56" s="2" t="s">
        <v>0</v>
      </c>
      <c r="F56" s="27">
        <f>D56*1.3</f>
        <v>10.790000000000001</v>
      </c>
    </row>
    <row r="57" spans="1:6" ht="30" x14ac:dyDescent="0.25">
      <c r="A57" s="26" t="s">
        <v>7</v>
      </c>
      <c r="B57" s="1" t="s">
        <v>69</v>
      </c>
      <c r="F57" s="28"/>
    </row>
    <row r="58" spans="1:6" ht="30" x14ac:dyDescent="0.25">
      <c r="A58" s="29" t="s">
        <v>21</v>
      </c>
      <c r="B58" s="30" t="s">
        <v>70</v>
      </c>
      <c r="C58" s="31"/>
      <c r="D58" s="31"/>
      <c r="E58" s="31"/>
      <c r="F58" s="32"/>
    </row>
    <row r="59" spans="1:6" x14ac:dyDescent="0.25">
      <c r="B59" s="1"/>
    </row>
    <row r="60" spans="1:6" x14ac:dyDescent="0.25">
      <c r="A60" s="5" t="s">
        <v>217</v>
      </c>
      <c r="B60" s="14" t="s">
        <v>297</v>
      </c>
    </row>
    <row r="62" spans="1:6" x14ac:dyDescent="0.25">
      <c r="A62" s="33" t="s">
        <v>238</v>
      </c>
      <c r="B62" s="24"/>
      <c r="C62" s="34"/>
      <c r="D62" s="24"/>
      <c r="E62" s="24"/>
      <c r="F62" s="25"/>
    </row>
    <row r="63" spans="1:6" ht="45" x14ac:dyDescent="0.25">
      <c r="A63" s="38" t="s">
        <v>5</v>
      </c>
      <c r="B63" s="1" t="s">
        <v>121</v>
      </c>
      <c r="C63" s="1" t="s">
        <v>15</v>
      </c>
      <c r="D63" s="2">
        <v>4</v>
      </c>
      <c r="E63" s="2" t="s">
        <v>0</v>
      </c>
      <c r="F63" s="27">
        <f>D63*1.3</f>
        <v>5.2</v>
      </c>
    </row>
    <row r="64" spans="1:6" ht="30" x14ac:dyDescent="0.25">
      <c r="A64" s="38" t="s">
        <v>7</v>
      </c>
      <c r="B64" s="1" t="s">
        <v>75</v>
      </c>
      <c r="C64" s="1"/>
      <c r="F64" s="28"/>
    </row>
    <row r="65" spans="1:6" ht="30" x14ac:dyDescent="0.25">
      <c r="A65" s="38" t="s">
        <v>21</v>
      </c>
      <c r="B65" s="1" t="s">
        <v>76</v>
      </c>
      <c r="C65" s="1"/>
      <c r="F65" s="28"/>
    </row>
    <row r="66" spans="1:6" x14ac:dyDescent="0.25">
      <c r="A66" s="38" t="s">
        <v>10</v>
      </c>
      <c r="B66" s="1" t="s">
        <v>303</v>
      </c>
      <c r="C66" s="1"/>
      <c r="D66" s="17">
        <v>1.7</v>
      </c>
      <c r="E66" s="17" t="s">
        <v>74</v>
      </c>
      <c r="F66" s="28"/>
    </row>
    <row r="67" spans="1:6" x14ac:dyDescent="0.25">
      <c r="A67" s="29" t="s">
        <v>114</v>
      </c>
      <c r="B67" s="30" t="s">
        <v>302</v>
      </c>
      <c r="C67" s="30"/>
      <c r="D67" s="31">
        <v>1</v>
      </c>
      <c r="E67" s="31" t="s">
        <v>279</v>
      </c>
      <c r="F67" s="32"/>
    </row>
    <row r="69" spans="1:6" x14ac:dyDescent="0.25">
      <c r="A69" s="33" t="s">
        <v>39</v>
      </c>
      <c r="B69" s="24"/>
      <c r="C69" s="24"/>
      <c r="D69" s="24"/>
      <c r="E69" s="24"/>
      <c r="F69" s="25"/>
    </row>
    <row r="70" spans="1:6" ht="45" x14ac:dyDescent="0.25">
      <c r="A70" s="26" t="s">
        <v>5</v>
      </c>
      <c r="B70" s="1" t="s">
        <v>119</v>
      </c>
      <c r="C70" s="1" t="s">
        <v>15</v>
      </c>
      <c r="D70" s="2">
        <v>18.7</v>
      </c>
      <c r="E70" s="2" t="s">
        <v>0</v>
      </c>
      <c r="F70" s="27">
        <f>D70*1.35</f>
        <v>25.245000000000001</v>
      </c>
    </row>
    <row r="71" spans="1:6" ht="30" x14ac:dyDescent="0.25">
      <c r="A71" s="26" t="s">
        <v>7</v>
      </c>
      <c r="B71" s="1" t="s">
        <v>75</v>
      </c>
      <c r="F71" s="28"/>
    </row>
    <row r="72" spans="1:6" ht="30" x14ac:dyDescent="0.25">
      <c r="A72" s="38" t="s">
        <v>21</v>
      </c>
      <c r="B72" s="1" t="s">
        <v>76</v>
      </c>
      <c r="F72" s="28"/>
    </row>
    <row r="73" spans="1:6" x14ac:dyDescent="0.25">
      <c r="A73" s="39" t="s">
        <v>8</v>
      </c>
      <c r="B73" s="30" t="s">
        <v>348</v>
      </c>
      <c r="C73" s="31"/>
      <c r="D73" s="17">
        <v>4.2</v>
      </c>
      <c r="E73" s="17" t="s">
        <v>74</v>
      </c>
      <c r="F73" s="32"/>
    </row>
    <row r="75" spans="1:6" x14ac:dyDescent="0.25">
      <c r="A75" s="33" t="s">
        <v>265</v>
      </c>
      <c r="B75" s="24"/>
      <c r="C75" s="24"/>
      <c r="D75" s="24"/>
      <c r="E75" s="24"/>
      <c r="F75" s="25"/>
    </row>
    <row r="76" spans="1:6" ht="30" x14ac:dyDescent="0.25">
      <c r="A76" s="26" t="s">
        <v>5</v>
      </c>
      <c r="B76" s="1" t="s">
        <v>271</v>
      </c>
      <c r="C76" s="1" t="s">
        <v>15</v>
      </c>
      <c r="D76" s="2">
        <v>13.2</v>
      </c>
      <c r="E76" s="2" t="s">
        <v>0</v>
      </c>
      <c r="F76" s="27">
        <f>D76*1.4</f>
        <v>18.479999999999997</v>
      </c>
    </row>
    <row r="77" spans="1:6" ht="30" x14ac:dyDescent="0.25">
      <c r="A77" s="26" t="s">
        <v>7</v>
      </c>
      <c r="B77" s="1" t="s">
        <v>75</v>
      </c>
      <c r="F77" s="28"/>
    </row>
    <row r="78" spans="1:6" ht="30" x14ac:dyDescent="0.25">
      <c r="A78" s="38" t="s">
        <v>21</v>
      </c>
      <c r="B78" s="1" t="s">
        <v>76</v>
      </c>
      <c r="F78" s="28"/>
    </row>
    <row r="79" spans="1:6" ht="30" x14ac:dyDescent="0.25">
      <c r="A79" s="29" t="s">
        <v>266</v>
      </c>
      <c r="B79" s="30" t="s">
        <v>351</v>
      </c>
      <c r="C79" s="31"/>
      <c r="D79" s="17">
        <v>4.8</v>
      </c>
      <c r="E79" s="17" t="s">
        <v>74</v>
      </c>
      <c r="F79" s="32"/>
    </row>
  </sheetData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79DC4-7FB2-4D00-9245-F4134D56E5A3}">
  <sheetPr>
    <pageSetUpPr fitToPage="1"/>
  </sheetPr>
  <dimension ref="A1:F55"/>
  <sheetViews>
    <sheetView topLeftCell="B1" zoomScaleNormal="100" workbookViewId="0">
      <selection activeCell="D8" sqref="D8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5.8554687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32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C4" s="5"/>
    </row>
    <row r="5" spans="1:6" x14ac:dyDescent="0.25">
      <c r="A5" s="5" t="s">
        <v>4</v>
      </c>
      <c r="B5" s="7" t="s">
        <v>28</v>
      </c>
      <c r="C5" s="1"/>
    </row>
    <row r="7" spans="1:6" ht="30.75" customHeight="1" x14ac:dyDescent="0.25">
      <c r="A7" s="21" t="s">
        <v>311</v>
      </c>
      <c r="B7" s="22"/>
      <c r="C7" s="23"/>
      <c r="D7" s="24"/>
      <c r="E7" s="24"/>
      <c r="F7" s="25"/>
    </row>
    <row r="8" spans="1:6" ht="30.75" customHeight="1" x14ac:dyDescent="0.25">
      <c r="A8" s="26" t="s">
        <v>5</v>
      </c>
      <c r="B8" s="1" t="s">
        <v>33</v>
      </c>
      <c r="C8" s="1" t="s">
        <v>15</v>
      </c>
      <c r="D8" s="2">
        <v>17.43</v>
      </c>
      <c r="E8" s="2" t="s">
        <v>0</v>
      </c>
      <c r="F8" s="27">
        <f>D8*1.3</f>
        <v>22.658999999999999</v>
      </c>
    </row>
    <row r="9" spans="1:6" ht="16.5" customHeight="1" x14ac:dyDescent="0.25">
      <c r="A9" s="26" t="s">
        <v>7</v>
      </c>
      <c r="B9" s="1" t="s">
        <v>41</v>
      </c>
      <c r="F9" s="28"/>
    </row>
    <row r="10" spans="1:6" ht="16.5" customHeight="1" x14ac:dyDescent="0.25">
      <c r="A10" s="29" t="s">
        <v>21</v>
      </c>
      <c r="B10" s="30"/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1</v>
      </c>
      <c r="B12" s="24"/>
      <c r="C12" s="34"/>
      <c r="D12" s="24"/>
      <c r="E12" s="24"/>
      <c r="F12" s="25"/>
    </row>
    <row r="13" spans="1:6" ht="30" x14ac:dyDescent="0.25">
      <c r="A13" s="26" t="s">
        <v>5</v>
      </c>
      <c r="B13" s="1" t="s">
        <v>35</v>
      </c>
      <c r="C13" s="1" t="s">
        <v>15</v>
      </c>
      <c r="D13" s="2">
        <v>10.8</v>
      </c>
      <c r="E13" s="2" t="s">
        <v>0</v>
      </c>
      <c r="F13" s="27">
        <f>D13*1.3</f>
        <v>14.040000000000001</v>
      </c>
    </row>
    <row r="14" spans="1:6" x14ac:dyDescent="0.25">
      <c r="A14" s="26" t="s">
        <v>7</v>
      </c>
      <c r="B14" t="s">
        <v>44</v>
      </c>
      <c r="C14" s="1"/>
      <c r="F14" s="28"/>
    </row>
    <row r="15" spans="1:6" x14ac:dyDescent="0.25">
      <c r="A15" s="26" t="s">
        <v>21</v>
      </c>
      <c r="B15" s="1" t="s">
        <v>45</v>
      </c>
      <c r="C15" s="1"/>
      <c r="F15" s="28"/>
    </row>
    <row r="16" spans="1:6" ht="30" x14ac:dyDescent="0.25">
      <c r="A16" s="26" t="s">
        <v>10</v>
      </c>
      <c r="B16" s="1" t="s">
        <v>47</v>
      </c>
      <c r="D16" s="17">
        <v>1.9</v>
      </c>
      <c r="E16" s="17" t="s">
        <v>74</v>
      </c>
      <c r="F16" s="28"/>
    </row>
    <row r="17" spans="1:6" x14ac:dyDescent="0.25">
      <c r="A17" s="26" t="s">
        <v>273</v>
      </c>
      <c r="B17" s="1" t="s">
        <v>294</v>
      </c>
      <c r="D17">
        <v>3</v>
      </c>
      <c r="E17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1</v>
      </c>
      <c r="E18" s="31" t="s">
        <v>279</v>
      </c>
      <c r="F18" s="32"/>
    </row>
    <row r="20" spans="1:6" x14ac:dyDescent="0.25">
      <c r="A20" s="33" t="s">
        <v>3</v>
      </c>
      <c r="B20" s="24"/>
      <c r="C20" s="34"/>
      <c r="D20" s="24"/>
      <c r="E20" s="24"/>
      <c r="F20" s="25"/>
    </row>
    <row r="21" spans="1:6" ht="30" x14ac:dyDescent="0.25">
      <c r="A21" s="26" t="s">
        <v>5</v>
      </c>
      <c r="B21" s="1" t="s">
        <v>35</v>
      </c>
      <c r="C21" s="1" t="s">
        <v>15</v>
      </c>
      <c r="D21" s="2">
        <v>30.8</v>
      </c>
      <c r="E21" s="2" t="s">
        <v>0</v>
      </c>
      <c r="F21" s="27">
        <f>D21*1.3</f>
        <v>40.04</v>
      </c>
    </row>
    <row r="22" spans="1:6" x14ac:dyDescent="0.25">
      <c r="A22" s="26" t="s">
        <v>7</v>
      </c>
      <c r="B22" s="1" t="s">
        <v>44</v>
      </c>
      <c r="C22" s="1"/>
      <c r="F22" s="28"/>
    </row>
    <row r="23" spans="1:6" x14ac:dyDescent="0.25">
      <c r="A23" s="26" t="s">
        <v>21</v>
      </c>
      <c r="B23" s="1" t="s">
        <v>45</v>
      </c>
      <c r="C23" s="1"/>
      <c r="F23" s="28"/>
    </row>
    <row r="24" spans="1:6" ht="30" x14ac:dyDescent="0.25">
      <c r="A24" s="29" t="s">
        <v>8</v>
      </c>
      <c r="B24" s="30" t="s">
        <v>47</v>
      </c>
      <c r="C24" s="31"/>
      <c r="D24" s="17">
        <v>5.9</v>
      </c>
      <c r="E24" s="17" t="s">
        <v>74</v>
      </c>
      <c r="F24" s="32"/>
    </row>
    <row r="27" spans="1:6" x14ac:dyDescent="0.25">
      <c r="A27" s="37" t="s">
        <v>2</v>
      </c>
      <c r="B27" s="22"/>
      <c r="C27" s="24"/>
      <c r="D27" s="24"/>
      <c r="E27" s="24"/>
      <c r="F27" s="25"/>
    </row>
    <row r="28" spans="1:6" ht="45" x14ac:dyDescent="0.25">
      <c r="A28" s="26" t="s">
        <v>5</v>
      </c>
      <c r="B28" s="1" t="s">
        <v>34</v>
      </c>
      <c r="C28" s="1" t="s">
        <v>15</v>
      </c>
      <c r="D28" s="2">
        <v>4.4000000000000004</v>
      </c>
      <c r="E28" s="2" t="s">
        <v>0</v>
      </c>
      <c r="F28" s="27">
        <f>D28*1.3</f>
        <v>5.7200000000000006</v>
      </c>
    </row>
    <row r="29" spans="1:6" x14ac:dyDescent="0.25">
      <c r="A29" s="26" t="s">
        <v>7</v>
      </c>
      <c r="B29" s="1" t="s">
        <v>44</v>
      </c>
      <c r="C29" s="1"/>
      <c r="F29" s="28"/>
    </row>
    <row r="30" spans="1:6" x14ac:dyDescent="0.25">
      <c r="A30" s="26" t="s">
        <v>21</v>
      </c>
      <c r="B30" s="1" t="s">
        <v>45</v>
      </c>
      <c r="C30" s="1"/>
      <c r="F30" s="28"/>
    </row>
    <row r="31" spans="1:6" x14ac:dyDescent="0.25">
      <c r="A31" s="29" t="s">
        <v>290</v>
      </c>
      <c r="B31" s="30" t="s">
        <v>293</v>
      </c>
      <c r="C31" s="31"/>
      <c r="D31" s="31">
        <v>1</v>
      </c>
      <c r="E31" s="31" t="s">
        <v>279</v>
      </c>
      <c r="F31" s="32"/>
    </row>
    <row r="32" spans="1:6" x14ac:dyDescent="0.25">
      <c r="B32" s="1"/>
    </row>
    <row r="33" spans="1:6" x14ac:dyDescent="0.25">
      <c r="A33" s="37" t="s">
        <v>36</v>
      </c>
      <c r="B33" s="22"/>
      <c r="C33" s="24"/>
      <c r="D33" s="24"/>
      <c r="E33" s="24"/>
      <c r="F33" s="25"/>
    </row>
    <row r="34" spans="1:6" ht="45" x14ac:dyDescent="0.25">
      <c r="A34" s="26" t="s">
        <v>5</v>
      </c>
      <c r="B34" s="1" t="s">
        <v>34</v>
      </c>
      <c r="C34" s="1" t="s">
        <v>15</v>
      </c>
      <c r="D34" s="2">
        <v>1.7</v>
      </c>
      <c r="E34" s="2"/>
      <c r="F34" s="27">
        <f>D34*1.3</f>
        <v>2.21</v>
      </c>
    </row>
    <row r="35" spans="1:6" x14ac:dyDescent="0.25">
      <c r="A35" s="26" t="s">
        <v>7</v>
      </c>
      <c r="B35" s="1" t="s">
        <v>42</v>
      </c>
      <c r="C35" s="1"/>
      <c r="F35" s="28"/>
    </row>
    <row r="36" spans="1:6" x14ac:dyDescent="0.25">
      <c r="A36" s="29" t="s">
        <v>21</v>
      </c>
      <c r="B36" s="30" t="s">
        <v>46</v>
      </c>
      <c r="C36" s="30"/>
      <c r="D36" s="31"/>
      <c r="E36" s="31"/>
      <c r="F36" s="32"/>
    </row>
    <row r="37" spans="1:6" x14ac:dyDescent="0.25">
      <c r="B37" s="1"/>
      <c r="C37" s="1"/>
    </row>
    <row r="38" spans="1:6" x14ac:dyDescent="0.25">
      <c r="A38" s="37" t="s">
        <v>37</v>
      </c>
      <c r="B38" s="22"/>
      <c r="C38" s="24"/>
      <c r="D38" s="24"/>
      <c r="E38" s="24"/>
      <c r="F38" s="25"/>
    </row>
    <row r="39" spans="1:6" ht="45" x14ac:dyDescent="0.25">
      <c r="A39" s="26" t="s">
        <v>5</v>
      </c>
      <c r="B39" s="1" t="s">
        <v>34</v>
      </c>
      <c r="C39" s="1" t="s">
        <v>15</v>
      </c>
      <c r="D39" s="2">
        <v>12.5</v>
      </c>
      <c r="E39" s="2"/>
      <c r="F39" s="27">
        <f>D39*1.1</f>
        <v>13.750000000000002</v>
      </c>
    </row>
    <row r="40" spans="1:6" x14ac:dyDescent="0.25">
      <c r="A40" s="26" t="s">
        <v>7</v>
      </c>
      <c r="B40" s="1" t="s">
        <v>42</v>
      </c>
      <c r="C40" s="1"/>
      <c r="F40" s="28"/>
    </row>
    <row r="41" spans="1:6" x14ac:dyDescent="0.25">
      <c r="A41" s="26" t="s">
        <v>21</v>
      </c>
      <c r="B41" s="1" t="s">
        <v>46</v>
      </c>
      <c r="C41" s="1"/>
      <c r="F41" s="28"/>
    </row>
    <row r="42" spans="1:6" ht="30" x14ac:dyDescent="0.25">
      <c r="A42" s="29" t="s">
        <v>8</v>
      </c>
      <c r="B42" s="30" t="s">
        <v>47</v>
      </c>
      <c r="C42" s="30"/>
      <c r="D42" s="17">
        <v>0.9</v>
      </c>
      <c r="E42" s="17" t="s">
        <v>74</v>
      </c>
      <c r="F42" s="32"/>
    </row>
    <row r="43" spans="1:6" x14ac:dyDescent="0.25">
      <c r="A43" s="1"/>
      <c r="C43" s="5"/>
    </row>
    <row r="44" spans="1:6" x14ac:dyDescent="0.25">
      <c r="A44" s="33" t="s">
        <v>38</v>
      </c>
      <c r="B44" s="24"/>
      <c r="C44" s="34"/>
      <c r="D44" s="24"/>
      <c r="E44" s="24"/>
      <c r="F44" s="25"/>
    </row>
    <row r="45" spans="1:6" ht="30" x14ac:dyDescent="0.25">
      <c r="A45" s="38" t="s">
        <v>5</v>
      </c>
      <c r="B45" s="1" t="s">
        <v>40</v>
      </c>
      <c r="C45" s="1" t="s">
        <v>15</v>
      </c>
      <c r="D45" s="2">
        <v>3.55</v>
      </c>
      <c r="E45" s="2" t="s">
        <v>0</v>
      </c>
      <c r="F45" s="27">
        <f>D45*1.3</f>
        <v>4.6150000000000002</v>
      </c>
    </row>
    <row r="46" spans="1:6" x14ac:dyDescent="0.25">
      <c r="A46" s="38" t="s">
        <v>7</v>
      </c>
      <c r="B46" t="s">
        <v>43</v>
      </c>
      <c r="F46" s="28"/>
    </row>
    <row r="47" spans="1:6" x14ac:dyDescent="0.25">
      <c r="A47" s="38" t="s">
        <v>21</v>
      </c>
      <c r="B47" t="s">
        <v>46</v>
      </c>
      <c r="F47" s="28"/>
    </row>
    <row r="48" spans="1:6" ht="30" x14ac:dyDescent="0.25">
      <c r="A48" s="26" t="s">
        <v>10</v>
      </c>
      <c r="B48" s="1" t="s">
        <v>48</v>
      </c>
      <c r="D48" s="17">
        <v>1.5</v>
      </c>
      <c r="E48" s="17" t="s">
        <v>74</v>
      </c>
      <c r="F48" s="28"/>
    </row>
    <row r="49" spans="1:6" x14ac:dyDescent="0.25">
      <c r="A49" s="29" t="s">
        <v>273</v>
      </c>
      <c r="B49" s="30" t="s">
        <v>294</v>
      </c>
      <c r="C49" s="31"/>
      <c r="D49" s="31">
        <v>1</v>
      </c>
      <c r="E49" s="31" t="s">
        <v>279</v>
      </c>
      <c r="F49" s="32"/>
    </row>
    <row r="50" spans="1:6" x14ac:dyDescent="0.25">
      <c r="B50" s="1"/>
    </row>
    <row r="51" spans="1:6" x14ac:dyDescent="0.25">
      <c r="A51" s="33" t="s">
        <v>39</v>
      </c>
      <c r="B51" s="24"/>
      <c r="C51" s="24"/>
      <c r="D51" s="24"/>
      <c r="E51" s="24"/>
      <c r="F51" s="25"/>
    </row>
    <row r="52" spans="1:6" ht="30" x14ac:dyDescent="0.25">
      <c r="A52" s="38" t="s">
        <v>5</v>
      </c>
      <c r="B52" s="1" t="s">
        <v>40</v>
      </c>
      <c r="C52" s="1" t="s">
        <v>15</v>
      </c>
      <c r="D52" s="2">
        <v>20.399999999999999</v>
      </c>
      <c r="E52" s="2" t="s">
        <v>0</v>
      </c>
      <c r="F52" s="27">
        <f>D52*1.3</f>
        <v>26.52</v>
      </c>
    </row>
    <row r="53" spans="1:6" x14ac:dyDescent="0.25">
      <c r="A53" s="38" t="s">
        <v>7</v>
      </c>
      <c r="B53" t="s">
        <v>43</v>
      </c>
      <c r="C53" s="1"/>
      <c r="F53" s="28"/>
    </row>
    <row r="54" spans="1:6" x14ac:dyDescent="0.25">
      <c r="A54" s="38" t="s">
        <v>21</v>
      </c>
      <c r="B54" t="s">
        <v>46</v>
      </c>
      <c r="C54" s="1"/>
      <c r="F54" s="28"/>
    </row>
    <row r="55" spans="1:6" ht="30" x14ac:dyDescent="0.25">
      <c r="A55" s="29" t="s">
        <v>8</v>
      </c>
      <c r="B55" s="30" t="s">
        <v>48</v>
      </c>
      <c r="C55" s="31"/>
      <c r="D55" s="17">
        <v>4.5</v>
      </c>
      <c r="E55" s="17" t="s">
        <v>74</v>
      </c>
      <c r="F55" s="32"/>
    </row>
  </sheetData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A045-14AD-48F0-B12A-4655BAA84652}">
  <sheetPr>
    <pageSetUpPr fitToPage="1"/>
  </sheetPr>
  <dimension ref="A1:F47"/>
  <sheetViews>
    <sheetView topLeftCell="B1" zoomScaleNormal="100" workbookViewId="0">
      <selection activeCell="D8" sqref="D8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5.8554687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56</v>
      </c>
      <c r="B1" s="11" t="s">
        <v>332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28</v>
      </c>
      <c r="C5" s="5"/>
    </row>
    <row r="7" spans="1:6" x14ac:dyDescent="0.25">
      <c r="A7" s="21" t="s">
        <v>312</v>
      </c>
      <c r="B7" s="24"/>
      <c r="C7" s="23"/>
      <c r="D7" s="24"/>
      <c r="E7" s="24"/>
      <c r="F7" s="25"/>
    </row>
    <row r="8" spans="1:6" ht="30.75" customHeight="1" x14ac:dyDescent="0.25">
      <c r="A8" s="26" t="s">
        <v>5</v>
      </c>
      <c r="B8" s="40" t="s">
        <v>61</v>
      </c>
      <c r="C8" s="1" t="s">
        <v>15</v>
      </c>
      <c r="D8" s="2">
        <v>33.5</v>
      </c>
      <c r="E8" s="2" t="s">
        <v>0</v>
      </c>
      <c r="F8" s="27">
        <f>D8*1.3</f>
        <v>43.550000000000004</v>
      </c>
    </row>
    <row r="9" spans="1:6" ht="16.5" customHeight="1" x14ac:dyDescent="0.25">
      <c r="A9" s="26" t="s">
        <v>7</v>
      </c>
      <c r="B9" s="1" t="s">
        <v>62</v>
      </c>
      <c r="F9" s="28"/>
    </row>
    <row r="10" spans="1:6" ht="16.5" customHeight="1" x14ac:dyDescent="0.25">
      <c r="A10" s="29" t="s">
        <v>21</v>
      </c>
      <c r="B10" s="30" t="s">
        <v>60</v>
      </c>
      <c r="C10" s="31"/>
      <c r="D10" s="31"/>
      <c r="E10" s="31"/>
      <c r="F10" s="32"/>
    </row>
    <row r="11" spans="1:6" ht="16.5" customHeight="1" x14ac:dyDescent="0.25"/>
    <row r="12" spans="1:6" ht="30" customHeight="1" x14ac:dyDescent="0.25">
      <c r="A12" s="33" t="s">
        <v>57</v>
      </c>
      <c r="B12" s="24"/>
      <c r="C12" s="34"/>
      <c r="D12" s="24"/>
      <c r="E12" s="24"/>
      <c r="F12" s="25"/>
    </row>
    <row r="13" spans="1:6" x14ac:dyDescent="0.25">
      <c r="A13" s="26" t="s">
        <v>5</v>
      </c>
      <c r="B13" s="40" t="s">
        <v>61</v>
      </c>
      <c r="C13" s="1" t="s">
        <v>15</v>
      </c>
      <c r="D13" s="2">
        <v>10.6</v>
      </c>
      <c r="E13" s="2" t="s">
        <v>0</v>
      </c>
      <c r="F13" s="27">
        <f>D13*1.3</f>
        <v>13.78</v>
      </c>
    </row>
    <row r="14" spans="1:6" x14ac:dyDescent="0.25">
      <c r="A14" s="26" t="s">
        <v>7</v>
      </c>
      <c r="B14" s="1" t="s">
        <v>62</v>
      </c>
      <c r="C14" s="1"/>
      <c r="F14" s="28"/>
    </row>
    <row r="15" spans="1:6" x14ac:dyDescent="0.25">
      <c r="A15" s="26" t="s">
        <v>21</v>
      </c>
      <c r="B15" s="1" t="s">
        <v>60</v>
      </c>
      <c r="C15" s="1"/>
      <c r="F15" s="28"/>
    </row>
    <row r="16" spans="1:6" x14ac:dyDescent="0.25">
      <c r="A16" s="26" t="s">
        <v>10</v>
      </c>
      <c r="B16" t="s">
        <v>59</v>
      </c>
      <c r="D16" s="17">
        <v>1.9</v>
      </c>
      <c r="E16" s="17" t="s">
        <v>74</v>
      </c>
      <c r="F16" s="28"/>
    </row>
    <row r="17" spans="1:6" x14ac:dyDescent="0.25">
      <c r="A17" s="26" t="s">
        <v>273</v>
      </c>
      <c r="B17" s="35" t="s">
        <v>292</v>
      </c>
      <c r="D17">
        <v>2</v>
      </c>
      <c r="E17" t="s">
        <v>279</v>
      </c>
      <c r="F17" s="28"/>
    </row>
    <row r="18" spans="1:6" x14ac:dyDescent="0.25">
      <c r="A18" s="29" t="s">
        <v>290</v>
      </c>
      <c r="B18" s="30" t="s">
        <v>293</v>
      </c>
      <c r="C18" s="31"/>
      <c r="D18" s="31">
        <v>2</v>
      </c>
      <c r="E18" s="31" t="s">
        <v>279</v>
      </c>
      <c r="F18" s="32"/>
    </row>
    <row r="20" spans="1:6" x14ac:dyDescent="0.25">
      <c r="A20" s="33" t="s">
        <v>3</v>
      </c>
      <c r="B20" s="24"/>
      <c r="C20" s="34"/>
      <c r="D20" s="24"/>
      <c r="E20" s="24"/>
      <c r="F20" s="25"/>
    </row>
    <row r="21" spans="1:6" x14ac:dyDescent="0.25">
      <c r="A21" s="26" t="s">
        <v>5</v>
      </c>
      <c r="B21" s="40" t="s">
        <v>61</v>
      </c>
      <c r="C21" s="1" t="s">
        <v>15</v>
      </c>
      <c r="D21" s="2">
        <v>35</v>
      </c>
      <c r="E21" s="2" t="s">
        <v>0</v>
      </c>
      <c r="F21" s="27">
        <f>D21*1.3</f>
        <v>45.5</v>
      </c>
    </row>
    <row r="22" spans="1:6" x14ac:dyDescent="0.25">
      <c r="A22" s="26" t="s">
        <v>7</v>
      </c>
      <c r="B22" s="1" t="s">
        <v>62</v>
      </c>
      <c r="C22" s="1"/>
      <c r="F22" s="28"/>
    </row>
    <row r="23" spans="1:6" x14ac:dyDescent="0.25">
      <c r="A23" s="26" t="s">
        <v>21</v>
      </c>
      <c r="B23" s="1" t="s">
        <v>60</v>
      </c>
      <c r="C23" s="1"/>
      <c r="F23" s="28"/>
    </row>
    <row r="24" spans="1:6" x14ac:dyDescent="0.25">
      <c r="A24" s="29" t="s">
        <v>8</v>
      </c>
      <c r="B24" s="31" t="s">
        <v>59</v>
      </c>
      <c r="C24" s="31"/>
      <c r="D24" s="17">
        <v>14</v>
      </c>
      <c r="E24" s="17" t="s">
        <v>74</v>
      </c>
      <c r="F24" s="32"/>
    </row>
    <row r="26" spans="1:6" x14ac:dyDescent="0.25">
      <c r="A26" s="37" t="s">
        <v>2</v>
      </c>
      <c r="B26" s="22"/>
      <c r="C26" s="24"/>
      <c r="D26" s="24"/>
      <c r="E26" s="24"/>
      <c r="F26" s="25"/>
    </row>
    <row r="27" spans="1:6" x14ac:dyDescent="0.25">
      <c r="A27" s="26" t="s">
        <v>5</v>
      </c>
      <c r="B27" s="1" t="s">
        <v>65</v>
      </c>
      <c r="C27" s="1" t="s">
        <v>15</v>
      </c>
      <c r="D27" s="2">
        <v>1.2</v>
      </c>
      <c r="E27" s="2" t="s">
        <v>0</v>
      </c>
      <c r="F27" s="27">
        <f>D27*1.3</f>
        <v>1.56</v>
      </c>
    </row>
    <row r="28" spans="1:6" x14ac:dyDescent="0.25">
      <c r="A28" s="26" t="s">
        <v>7</v>
      </c>
      <c r="B28" s="1" t="s">
        <v>62</v>
      </c>
      <c r="C28" s="1"/>
      <c r="F28" s="28"/>
    </row>
    <row r="29" spans="1:6" x14ac:dyDescent="0.25">
      <c r="A29" s="26" t="s">
        <v>21</v>
      </c>
      <c r="B29" s="1" t="s">
        <v>60</v>
      </c>
      <c r="C29" s="1"/>
      <c r="F29" s="28"/>
    </row>
    <row r="30" spans="1:6" x14ac:dyDescent="0.25">
      <c r="A30" s="29" t="s">
        <v>290</v>
      </c>
      <c r="B30" s="30" t="s">
        <v>293</v>
      </c>
      <c r="C30" s="31"/>
      <c r="D30" s="31">
        <v>1</v>
      </c>
      <c r="E30" s="31" t="s">
        <v>279</v>
      </c>
      <c r="F30" s="32"/>
    </row>
    <row r="31" spans="1:6" x14ac:dyDescent="0.25">
      <c r="A31" s="1"/>
      <c r="C31" s="5"/>
    </row>
    <row r="32" spans="1:6" x14ac:dyDescent="0.25">
      <c r="A32" s="33" t="s">
        <v>38</v>
      </c>
      <c r="B32" s="24"/>
      <c r="C32" s="34"/>
      <c r="D32" s="24"/>
      <c r="E32" s="24"/>
      <c r="F32" s="25"/>
    </row>
    <row r="33" spans="1:6" x14ac:dyDescent="0.25">
      <c r="A33" s="38" t="s">
        <v>5</v>
      </c>
      <c r="B33" s="1" t="s">
        <v>58</v>
      </c>
      <c r="C33" s="1" t="s">
        <v>15</v>
      </c>
      <c r="D33" s="2">
        <v>3.85</v>
      </c>
      <c r="E33" s="2" t="s">
        <v>0</v>
      </c>
      <c r="F33" s="27">
        <f>D33*1.3</f>
        <v>5.0049999999999999</v>
      </c>
    </row>
    <row r="34" spans="1:6" x14ac:dyDescent="0.25">
      <c r="A34" s="38" t="s">
        <v>7</v>
      </c>
      <c r="B34" t="s">
        <v>64</v>
      </c>
      <c r="F34" s="28"/>
    </row>
    <row r="35" spans="1:6" x14ac:dyDescent="0.25">
      <c r="A35" s="38" t="s">
        <v>21</v>
      </c>
      <c r="B35" t="s">
        <v>63</v>
      </c>
      <c r="F35" s="28"/>
    </row>
    <row r="36" spans="1:6" x14ac:dyDescent="0.25">
      <c r="A36" s="26" t="s">
        <v>10</v>
      </c>
      <c r="B36" t="s">
        <v>59</v>
      </c>
      <c r="F36" s="28"/>
    </row>
    <row r="37" spans="1:6" x14ac:dyDescent="0.25">
      <c r="A37" s="29" t="s">
        <v>273</v>
      </c>
      <c r="B37" s="53" t="s">
        <v>292</v>
      </c>
      <c r="C37" s="31"/>
      <c r="D37" s="31">
        <v>1</v>
      </c>
      <c r="E37" s="31" t="s">
        <v>279</v>
      </c>
      <c r="F37" s="32"/>
    </row>
    <row r="39" spans="1:6" x14ac:dyDescent="0.25">
      <c r="A39" s="33" t="s">
        <v>39</v>
      </c>
      <c r="B39" s="24"/>
      <c r="C39" s="24"/>
      <c r="D39" s="24"/>
      <c r="E39" s="24"/>
      <c r="F39" s="25"/>
    </row>
    <row r="40" spans="1:6" x14ac:dyDescent="0.25">
      <c r="A40" s="26" t="s">
        <v>5</v>
      </c>
      <c r="B40" s="1" t="s">
        <v>58</v>
      </c>
      <c r="C40" s="1" t="s">
        <v>15</v>
      </c>
      <c r="D40" s="2">
        <v>19.5</v>
      </c>
      <c r="E40" s="2" t="s">
        <v>0</v>
      </c>
      <c r="F40" s="27">
        <f>D40*1.3</f>
        <v>25.35</v>
      </c>
    </row>
    <row r="41" spans="1:6" x14ac:dyDescent="0.25">
      <c r="A41" s="26" t="s">
        <v>7</v>
      </c>
      <c r="B41" t="s">
        <v>64</v>
      </c>
      <c r="F41" s="28"/>
    </row>
    <row r="42" spans="1:6" x14ac:dyDescent="0.25">
      <c r="A42" s="38" t="s">
        <v>21</v>
      </c>
      <c r="B42" t="s">
        <v>63</v>
      </c>
      <c r="F42" s="28"/>
    </row>
    <row r="43" spans="1:6" x14ac:dyDescent="0.25">
      <c r="A43" s="29" t="s">
        <v>8</v>
      </c>
      <c r="B43" s="31" t="s">
        <v>59</v>
      </c>
      <c r="C43" s="31"/>
      <c r="D43" s="17">
        <v>6.3</v>
      </c>
      <c r="E43" s="17" t="s">
        <v>74</v>
      </c>
      <c r="F43" s="32"/>
    </row>
    <row r="46" spans="1:6" x14ac:dyDescent="0.25">
      <c r="B46" s="1"/>
    </row>
    <row r="47" spans="1:6" x14ac:dyDescent="0.25">
      <c r="B47" s="1"/>
    </row>
  </sheetData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B510C-A0A0-45F8-AF2F-A3BE724494FB}">
  <sheetPr>
    <pageSetUpPr fitToPage="1"/>
  </sheetPr>
  <dimension ref="A1:F93"/>
  <sheetViews>
    <sheetView zoomScale="85" zoomScaleNormal="85" workbookViewId="0">
      <selection activeCell="D16" sqref="D16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5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66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7" t="s">
        <v>334</v>
      </c>
      <c r="B4" s="4"/>
      <c r="C4" s="4"/>
      <c r="D4" s="4"/>
      <c r="F4" s="4"/>
    </row>
    <row r="5" spans="1:6" x14ac:dyDescent="0.25">
      <c r="A5" s="7" t="s">
        <v>335</v>
      </c>
      <c r="B5" s="4"/>
      <c r="C5" s="4"/>
      <c r="D5" s="4"/>
      <c r="F5" s="4"/>
    </row>
    <row r="6" spans="1:6" x14ac:dyDescent="0.25">
      <c r="A6" s="4"/>
      <c r="B6" s="4"/>
      <c r="C6" s="4"/>
      <c r="D6" s="4"/>
      <c r="F6" s="4"/>
    </row>
    <row r="7" spans="1:6" x14ac:dyDescent="0.25">
      <c r="A7" s="5" t="s">
        <v>4</v>
      </c>
      <c r="B7" s="7" t="s">
        <v>28</v>
      </c>
      <c r="C7" s="5"/>
    </row>
    <row r="8" spans="1:6" x14ac:dyDescent="0.25">
      <c r="B8" s="1"/>
      <c r="C8" s="1"/>
    </row>
    <row r="9" spans="1:6" x14ac:dyDescent="0.25">
      <c r="A9" s="21" t="s">
        <v>306</v>
      </c>
      <c r="B9" s="24"/>
      <c r="C9" s="23"/>
      <c r="D9" s="24"/>
      <c r="E9" s="24"/>
      <c r="F9" s="25"/>
    </row>
    <row r="10" spans="1:6" ht="45" x14ac:dyDescent="0.25">
      <c r="A10" s="26" t="s">
        <v>5</v>
      </c>
      <c r="B10" s="12" t="s">
        <v>68</v>
      </c>
      <c r="C10" s="1" t="s">
        <v>67</v>
      </c>
      <c r="D10" s="2">
        <v>4.2</v>
      </c>
      <c r="E10" s="2" t="s">
        <v>0</v>
      </c>
      <c r="F10" s="27">
        <f>D10*1.4</f>
        <v>5.88</v>
      </c>
    </row>
    <row r="11" spans="1:6" ht="30" x14ac:dyDescent="0.25">
      <c r="A11" s="26" t="s">
        <v>7</v>
      </c>
      <c r="B11" s="1" t="s">
        <v>69</v>
      </c>
      <c r="F11" s="28"/>
    </row>
    <row r="12" spans="1:6" ht="30" x14ac:dyDescent="0.25">
      <c r="A12" s="26" t="s">
        <v>21</v>
      </c>
      <c r="B12" s="1" t="s">
        <v>70</v>
      </c>
      <c r="F12" s="28"/>
    </row>
    <row r="13" spans="1:6" x14ac:dyDescent="0.25">
      <c r="A13" s="29" t="s">
        <v>290</v>
      </c>
      <c r="B13" s="30" t="s">
        <v>293</v>
      </c>
      <c r="C13" s="31"/>
      <c r="D13" s="31">
        <v>1</v>
      </c>
      <c r="E13" s="31" t="s">
        <v>279</v>
      </c>
      <c r="F13" s="32"/>
    </row>
    <row r="15" spans="1:6" x14ac:dyDescent="0.25">
      <c r="A15" s="21" t="s">
        <v>313</v>
      </c>
      <c r="B15" s="24"/>
      <c r="C15" s="23"/>
      <c r="D15" s="24"/>
      <c r="E15" s="24"/>
      <c r="F15" s="25"/>
    </row>
    <row r="16" spans="1:6" ht="49.5" customHeight="1" x14ac:dyDescent="0.25">
      <c r="A16" s="26" t="s">
        <v>5</v>
      </c>
      <c r="B16" s="12" t="s">
        <v>68</v>
      </c>
      <c r="C16" s="1" t="s">
        <v>67</v>
      </c>
      <c r="D16" s="2">
        <v>7.5</v>
      </c>
      <c r="E16" s="2" t="s">
        <v>0</v>
      </c>
      <c r="F16" s="27">
        <f>D16*1.4</f>
        <v>10.5</v>
      </c>
    </row>
    <row r="17" spans="1:6" ht="33.75" customHeight="1" x14ac:dyDescent="0.25">
      <c r="A17" s="26" t="s">
        <v>7</v>
      </c>
      <c r="B17" s="1" t="s">
        <v>69</v>
      </c>
      <c r="F17" s="28"/>
    </row>
    <row r="18" spans="1:6" ht="36.75" customHeight="1" x14ac:dyDescent="0.25">
      <c r="A18" s="29" t="s">
        <v>21</v>
      </c>
      <c r="B18" s="30" t="s">
        <v>70</v>
      </c>
      <c r="C18" s="31"/>
      <c r="D18" s="31"/>
      <c r="E18" s="31"/>
      <c r="F18" s="32"/>
    </row>
    <row r="19" spans="1:6" ht="16.5" customHeight="1" x14ac:dyDescent="0.25">
      <c r="B19" s="1"/>
    </row>
    <row r="20" spans="1:6" ht="30" customHeight="1" x14ac:dyDescent="0.25">
      <c r="A20" s="33" t="s">
        <v>71</v>
      </c>
      <c r="B20" s="24"/>
      <c r="C20" s="34"/>
      <c r="D20" s="24"/>
      <c r="E20" s="24"/>
      <c r="F20" s="25"/>
    </row>
    <row r="21" spans="1:6" ht="30" x14ac:dyDescent="0.25">
      <c r="A21" s="26" t="s">
        <v>5</v>
      </c>
      <c r="B21" s="12" t="s">
        <v>72</v>
      </c>
      <c r="C21" s="1" t="s">
        <v>15</v>
      </c>
      <c r="D21" s="2">
        <v>4.75</v>
      </c>
      <c r="E21" s="2" t="s">
        <v>0</v>
      </c>
      <c r="F21" s="27">
        <f>D21*1.4</f>
        <v>6.6499999999999995</v>
      </c>
    </row>
    <row r="22" spans="1:6" ht="30" x14ac:dyDescent="0.25">
      <c r="A22" s="26" t="s">
        <v>7</v>
      </c>
      <c r="B22" s="1" t="s">
        <v>75</v>
      </c>
      <c r="C22" s="1"/>
      <c r="F22" s="28"/>
    </row>
    <row r="23" spans="1:6" ht="30" x14ac:dyDescent="0.25">
      <c r="A23" s="26" t="s">
        <v>21</v>
      </c>
      <c r="B23" s="1" t="s">
        <v>76</v>
      </c>
      <c r="C23" s="1"/>
      <c r="F23" s="28"/>
    </row>
    <row r="24" spans="1:6" x14ac:dyDescent="0.25">
      <c r="A24" s="29" t="s">
        <v>290</v>
      </c>
      <c r="B24" s="30" t="s">
        <v>293</v>
      </c>
      <c r="C24" s="31"/>
      <c r="D24" s="31">
        <v>1</v>
      </c>
      <c r="E24" s="31" t="s">
        <v>279</v>
      </c>
      <c r="F24" s="45"/>
    </row>
    <row r="25" spans="1:6" x14ac:dyDescent="0.25">
      <c r="B25" s="1"/>
      <c r="F25" s="9"/>
    </row>
    <row r="26" spans="1:6" ht="30" x14ac:dyDescent="0.25">
      <c r="A26" s="54" t="s">
        <v>333</v>
      </c>
      <c r="B26" s="55" t="s">
        <v>73</v>
      </c>
      <c r="C26" s="56"/>
      <c r="D26" s="2">
        <v>8.4</v>
      </c>
      <c r="E26" s="2" t="s">
        <v>74</v>
      </c>
      <c r="F26" s="49">
        <f>D26*1.3</f>
        <v>10.920000000000002</v>
      </c>
    </row>
    <row r="28" spans="1:6" x14ac:dyDescent="0.25">
      <c r="A28" s="33" t="s">
        <v>352</v>
      </c>
      <c r="B28" s="22" t="s">
        <v>353</v>
      </c>
      <c r="C28" s="34"/>
      <c r="D28" s="24"/>
      <c r="E28" s="24"/>
      <c r="F28" s="25"/>
    </row>
    <row r="29" spans="1:6" ht="45" x14ac:dyDescent="0.25">
      <c r="A29" s="26" t="s">
        <v>5</v>
      </c>
      <c r="B29" s="12" t="s">
        <v>77</v>
      </c>
      <c r="C29" s="1" t="s">
        <v>15</v>
      </c>
      <c r="D29" s="2">
        <v>1.1000000000000001</v>
      </c>
      <c r="E29" s="2" t="s">
        <v>0</v>
      </c>
      <c r="F29" s="27">
        <f>D29*1.4</f>
        <v>1.54</v>
      </c>
    </row>
    <row r="30" spans="1:6" ht="30" x14ac:dyDescent="0.25">
      <c r="A30" s="26" t="s">
        <v>7</v>
      </c>
      <c r="B30" s="1" t="s">
        <v>75</v>
      </c>
      <c r="C30" s="1"/>
      <c r="F30" s="28"/>
    </row>
    <row r="31" spans="1:6" ht="30" x14ac:dyDescent="0.25">
      <c r="A31" s="29" t="s">
        <v>21</v>
      </c>
      <c r="B31" s="30" t="s">
        <v>76</v>
      </c>
      <c r="C31" s="30"/>
      <c r="D31" s="31"/>
      <c r="E31" s="31"/>
      <c r="F31" s="32"/>
    </row>
    <row r="33" spans="1:6" x14ac:dyDescent="0.25">
      <c r="A33" s="37" t="s">
        <v>36</v>
      </c>
      <c r="B33" s="24"/>
      <c r="C33" s="24"/>
      <c r="D33" s="24"/>
      <c r="E33" s="24"/>
      <c r="F33" s="25"/>
    </row>
    <row r="34" spans="1:6" ht="30" x14ac:dyDescent="0.25">
      <c r="A34" s="26" t="s">
        <v>5</v>
      </c>
      <c r="B34" s="1" t="s">
        <v>78</v>
      </c>
      <c r="C34" s="1" t="s">
        <v>15</v>
      </c>
      <c r="D34" s="2">
        <v>2</v>
      </c>
      <c r="E34" s="2" t="s">
        <v>0</v>
      </c>
      <c r="F34" s="27">
        <f>D34*1.3</f>
        <v>2.6</v>
      </c>
    </row>
    <row r="35" spans="1:6" ht="30" x14ac:dyDescent="0.25">
      <c r="A35" s="26" t="s">
        <v>7</v>
      </c>
      <c r="B35" s="1" t="s">
        <v>69</v>
      </c>
      <c r="F35" s="28"/>
    </row>
    <row r="36" spans="1:6" ht="30" x14ac:dyDescent="0.25">
      <c r="A36" s="29" t="s">
        <v>21</v>
      </c>
      <c r="B36" s="30" t="s">
        <v>70</v>
      </c>
      <c r="C36" s="31"/>
      <c r="D36" s="31"/>
      <c r="E36" s="31"/>
      <c r="F36" s="32"/>
    </row>
    <row r="37" spans="1:6" x14ac:dyDescent="0.25">
      <c r="B37" s="1"/>
    </row>
    <row r="38" spans="1:6" x14ac:dyDescent="0.25">
      <c r="A38" s="37" t="s">
        <v>79</v>
      </c>
      <c r="B38" s="22" t="s">
        <v>354</v>
      </c>
      <c r="C38" s="24"/>
      <c r="D38" s="24"/>
      <c r="E38" s="24"/>
      <c r="F38" s="25"/>
    </row>
    <row r="39" spans="1:6" ht="45" x14ac:dyDescent="0.25">
      <c r="A39" s="26" t="s">
        <v>5</v>
      </c>
      <c r="B39" s="1" t="s">
        <v>68</v>
      </c>
      <c r="C39" s="1" t="s">
        <v>80</v>
      </c>
      <c r="D39" s="2">
        <v>2.76</v>
      </c>
      <c r="E39" s="2" t="s">
        <v>0</v>
      </c>
      <c r="F39" s="27">
        <f>D39*1.4</f>
        <v>3.8639999999999994</v>
      </c>
    </row>
    <row r="40" spans="1:6" ht="30" x14ac:dyDescent="0.25">
      <c r="A40" s="26" t="s">
        <v>7</v>
      </c>
      <c r="B40" s="1" t="s">
        <v>69</v>
      </c>
      <c r="F40" s="28"/>
    </row>
    <row r="41" spans="1:6" ht="30" x14ac:dyDescent="0.25">
      <c r="A41" s="29" t="s">
        <v>21</v>
      </c>
      <c r="B41" s="30" t="s">
        <v>70</v>
      </c>
      <c r="C41" s="31"/>
      <c r="D41" s="31"/>
      <c r="E41" s="31"/>
      <c r="F41" s="32"/>
    </row>
    <row r="42" spans="1:6" x14ac:dyDescent="0.25">
      <c r="B42" s="1"/>
    </row>
    <row r="43" spans="1:6" x14ac:dyDescent="0.25">
      <c r="A43" s="37" t="s">
        <v>2</v>
      </c>
      <c r="B43" s="22"/>
      <c r="C43" s="24"/>
      <c r="D43" s="24"/>
      <c r="E43" s="24"/>
      <c r="F43" s="25"/>
    </row>
    <row r="44" spans="1:6" ht="45" x14ac:dyDescent="0.25">
      <c r="A44" s="26" t="s">
        <v>5</v>
      </c>
      <c r="B44" s="1" t="s">
        <v>81</v>
      </c>
      <c r="C44" s="1" t="s">
        <v>15</v>
      </c>
      <c r="D44" s="2">
        <v>4</v>
      </c>
      <c r="E44" s="2" t="s">
        <v>0</v>
      </c>
      <c r="F44" s="27">
        <f>D44*1.1</f>
        <v>4.4000000000000004</v>
      </c>
    </row>
    <row r="45" spans="1:6" ht="30" x14ac:dyDescent="0.25">
      <c r="A45" s="26" t="s">
        <v>7</v>
      </c>
      <c r="B45" s="1" t="s">
        <v>69</v>
      </c>
      <c r="C45" s="1"/>
      <c r="F45" s="28"/>
    </row>
    <row r="46" spans="1:6" ht="30" x14ac:dyDescent="0.25">
      <c r="A46" s="26" t="s">
        <v>21</v>
      </c>
      <c r="B46" s="1" t="s">
        <v>70</v>
      </c>
      <c r="C46" s="1"/>
      <c r="F46" s="28"/>
    </row>
    <row r="47" spans="1:6" x14ac:dyDescent="0.25">
      <c r="A47" s="29" t="s">
        <v>290</v>
      </c>
      <c r="B47" s="30" t="s">
        <v>293</v>
      </c>
      <c r="C47" s="31"/>
      <c r="D47" s="31">
        <v>1</v>
      </c>
      <c r="E47" s="31" t="s">
        <v>279</v>
      </c>
      <c r="F47" s="32"/>
    </row>
    <row r="48" spans="1:6" x14ac:dyDescent="0.25">
      <c r="A48" s="1"/>
      <c r="C48" s="5"/>
    </row>
    <row r="49" spans="1:6" x14ac:dyDescent="0.25">
      <c r="A49" s="33" t="s">
        <v>88</v>
      </c>
      <c r="B49" s="24"/>
      <c r="C49" s="34"/>
      <c r="D49" s="24"/>
      <c r="E49" s="24"/>
      <c r="F49" s="25"/>
    </row>
    <row r="50" spans="1:6" ht="30" x14ac:dyDescent="0.25">
      <c r="A50" s="38" t="s">
        <v>5</v>
      </c>
      <c r="B50" s="1" t="s">
        <v>78</v>
      </c>
      <c r="C50" s="1" t="s">
        <v>15</v>
      </c>
      <c r="D50" s="2">
        <v>5.34</v>
      </c>
      <c r="E50" s="2" t="s">
        <v>0</v>
      </c>
      <c r="F50" s="27">
        <f>D50*1.3</f>
        <v>6.9420000000000002</v>
      </c>
    </row>
    <row r="51" spans="1:6" ht="30" x14ac:dyDescent="0.25">
      <c r="A51" s="38" t="s">
        <v>7</v>
      </c>
      <c r="B51" s="1" t="s">
        <v>69</v>
      </c>
      <c r="F51" s="28"/>
    </row>
    <row r="52" spans="1:6" ht="30" x14ac:dyDescent="0.25">
      <c r="A52" s="38" t="s">
        <v>21</v>
      </c>
      <c r="B52" s="1" t="s">
        <v>70</v>
      </c>
      <c r="F52" s="28"/>
    </row>
    <row r="53" spans="1:6" ht="30" x14ac:dyDescent="0.25">
      <c r="A53" s="26" t="s">
        <v>10</v>
      </c>
      <c r="B53" s="1" t="s">
        <v>83</v>
      </c>
      <c r="D53" s="17">
        <v>1.7</v>
      </c>
      <c r="E53" s="17" t="s">
        <v>74</v>
      </c>
      <c r="F53" s="28"/>
    </row>
    <row r="54" spans="1:6" x14ac:dyDescent="0.25">
      <c r="A54" s="39" t="s">
        <v>295</v>
      </c>
      <c r="B54" s="30" t="s">
        <v>82</v>
      </c>
      <c r="C54" s="31"/>
      <c r="D54" s="31">
        <v>2</v>
      </c>
      <c r="E54" s="31" t="s">
        <v>279</v>
      </c>
      <c r="F54" s="32"/>
    </row>
    <row r="56" spans="1:6" x14ac:dyDescent="0.25">
      <c r="A56" s="33" t="s">
        <v>89</v>
      </c>
      <c r="B56" s="24"/>
      <c r="C56" s="24"/>
      <c r="D56" s="24"/>
      <c r="E56" s="24"/>
      <c r="F56" s="25"/>
    </row>
    <row r="57" spans="1:6" ht="45" x14ac:dyDescent="0.25">
      <c r="A57" s="26" t="s">
        <v>5</v>
      </c>
      <c r="B57" s="1" t="s">
        <v>68</v>
      </c>
      <c r="C57" s="1" t="s">
        <v>15</v>
      </c>
      <c r="D57" s="2">
        <v>15.5</v>
      </c>
      <c r="E57" s="2" t="s">
        <v>0</v>
      </c>
      <c r="F57" s="27">
        <f>D57*1.3</f>
        <v>20.150000000000002</v>
      </c>
    </row>
    <row r="58" spans="1:6" ht="30" x14ac:dyDescent="0.25">
      <c r="A58" s="26" t="s">
        <v>7</v>
      </c>
      <c r="B58" s="1" t="s">
        <v>69</v>
      </c>
      <c r="F58" s="28"/>
    </row>
    <row r="59" spans="1:6" ht="30" x14ac:dyDescent="0.25">
      <c r="A59" s="38" t="s">
        <v>21</v>
      </c>
      <c r="B59" s="1" t="s">
        <v>70</v>
      </c>
      <c r="F59" s="28"/>
    </row>
    <row r="60" spans="1:6" ht="30" x14ac:dyDescent="0.25">
      <c r="A60" s="29" t="s">
        <v>8</v>
      </c>
      <c r="B60" s="30" t="s">
        <v>83</v>
      </c>
      <c r="C60" s="31"/>
      <c r="D60" s="17">
        <v>6.9</v>
      </c>
      <c r="E60" s="17" t="s">
        <v>74</v>
      </c>
      <c r="F60" s="32"/>
    </row>
    <row r="61" spans="1:6" x14ac:dyDescent="0.25">
      <c r="B61" s="1"/>
    </row>
    <row r="62" spans="1:6" ht="30" x14ac:dyDescent="0.25">
      <c r="A62" s="33" t="s">
        <v>305</v>
      </c>
      <c r="B62" s="50"/>
      <c r="C62" s="24"/>
      <c r="D62" s="24"/>
      <c r="E62" s="24"/>
      <c r="F62" s="25"/>
    </row>
    <row r="63" spans="1:6" ht="30" x14ac:dyDescent="0.25">
      <c r="A63" s="38" t="s">
        <v>5</v>
      </c>
      <c r="B63" s="1" t="s">
        <v>72</v>
      </c>
      <c r="C63" s="1" t="s">
        <v>15</v>
      </c>
      <c r="D63" s="2">
        <v>3.47</v>
      </c>
      <c r="E63" s="2" t="s">
        <v>0</v>
      </c>
      <c r="F63" s="27">
        <f>D63*1.3</f>
        <v>4.5110000000000001</v>
      </c>
    </row>
    <row r="64" spans="1:6" ht="30" x14ac:dyDescent="0.25">
      <c r="A64" s="38" t="s">
        <v>7</v>
      </c>
      <c r="B64" s="1" t="s">
        <v>75</v>
      </c>
      <c r="F64" s="28"/>
    </row>
    <row r="65" spans="1:6" ht="30" x14ac:dyDescent="0.25">
      <c r="A65" s="39" t="s">
        <v>21</v>
      </c>
      <c r="B65" s="30" t="s">
        <v>76</v>
      </c>
      <c r="C65" s="31"/>
      <c r="D65" s="31"/>
      <c r="E65" s="31"/>
      <c r="F65" s="32"/>
    </row>
    <row r="66" spans="1:6" x14ac:dyDescent="0.25">
      <c r="B66" s="1"/>
    </row>
    <row r="67" spans="1:6" x14ac:dyDescent="0.25">
      <c r="A67" s="33" t="s">
        <v>84</v>
      </c>
      <c r="B67" s="50"/>
      <c r="C67" s="24"/>
      <c r="D67" s="24"/>
      <c r="E67" s="24"/>
      <c r="F67" s="25"/>
    </row>
    <row r="68" spans="1:6" ht="45" x14ac:dyDescent="0.25">
      <c r="A68" s="38" t="s">
        <v>5</v>
      </c>
      <c r="B68" s="1" t="s">
        <v>85</v>
      </c>
      <c r="C68" s="1" t="s">
        <v>15</v>
      </c>
      <c r="D68" s="2">
        <v>1.43</v>
      </c>
      <c r="E68" s="2" t="s">
        <v>0</v>
      </c>
      <c r="F68" s="27">
        <f>D68*1.3</f>
        <v>1.859</v>
      </c>
    </row>
    <row r="69" spans="1:6" ht="30" x14ac:dyDescent="0.25">
      <c r="A69" s="38" t="s">
        <v>7</v>
      </c>
      <c r="B69" s="1" t="s">
        <v>75</v>
      </c>
      <c r="F69" s="28"/>
    </row>
    <row r="70" spans="1:6" ht="30" x14ac:dyDescent="0.25">
      <c r="A70" s="38" t="s">
        <v>21</v>
      </c>
      <c r="B70" s="1" t="s">
        <v>76</v>
      </c>
      <c r="F70" s="28"/>
    </row>
    <row r="71" spans="1:6" ht="30" x14ac:dyDescent="0.25">
      <c r="A71" s="39" t="s">
        <v>86</v>
      </c>
      <c r="B71" s="30" t="s">
        <v>87</v>
      </c>
      <c r="C71" s="31"/>
      <c r="D71" s="31">
        <v>1</v>
      </c>
      <c r="E71" s="31" t="s">
        <v>279</v>
      </c>
      <c r="F71" s="32"/>
    </row>
    <row r="73" spans="1:6" x14ac:dyDescent="0.25">
      <c r="A73" s="33" t="s">
        <v>39</v>
      </c>
      <c r="B73" s="24"/>
      <c r="C73" s="24"/>
      <c r="D73" s="24"/>
      <c r="E73" s="24"/>
      <c r="F73" s="25"/>
    </row>
    <row r="74" spans="1:6" ht="30" x14ac:dyDescent="0.25">
      <c r="A74" s="26" t="s">
        <v>5</v>
      </c>
      <c r="B74" s="1" t="s">
        <v>72</v>
      </c>
      <c r="C74" t="s">
        <v>15</v>
      </c>
      <c r="D74" s="2">
        <v>13.1</v>
      </c>
      <c r="E74" s="2" t="s">
        <v>0</v>
      </c>
      <c r="F74" s="27">
        <f>D74*1.3</f>
        <v>17.03</v>
      </c>
    </row>
    <row r="75" spans="1:6" ht="30" x14ac:dyDescent="0.25">
      <c r="A75" s="26" t="s">
        <v>7</v>
      </c>
      <c r="B75" s="1" t="s">
        <v>75</v>
      </c>
      <c r="F75" s="28"/>
    </row>
    <row r="76" spans="1:6" ht="30" x14ac:dyDescent="0.25">
      <c r="A76" s="38" t="s">
        <v>21</v>
      </c>
      <c r="B76" s="1" t="s">
        <v>76</v>
      </c>
      <c r="F76" s="28"/>
    </row>
    <row r="77" spans="1:6" x14ac:dyDescent="0.25">
      <c r="A77" s="29" t="s">
        <v>8</v>
      </c>
      <c r="B77" s="31" t="s">
        <v>276</v>
      </c>
      <c r="C77" s="31"/>
      <c r="D77" s="17">
        <v>3.6</v>
      </c>
      <c r="E77" s="17" t="s">
        <v>74</v>
      </c>
      <c r="F77" s="32"/>
    </row>
    <row r="79" spans="1:6" ht="30" x14ac:dyDescent="0.25">
      <c r="A79" s="33" t="s">
        <v>90</v>
      </c>
      <c r="B79" s="24"/>
      <c r="C79" s="24"/>
      <c r="D79" s="24"/>
      <c r="E79" s="24"/>
      <c r="F79" s="25"/>
    </row>
    <row r="80" spans="1:6" ht="45" x14ac:dyDescent="0.25">
      <c r="A80" s="26" t="s">
        <v>5</v>
      </c>
      <c r="B80" s="1" t="s">
        <v>77</v>
      </c>
      <c r="C80" t="s">
        <v>92</v>
      </c>
      <c r="D80" s="2">
        <v>5.9</v>
      </c>
      <c r="E80" s="2" t="s">
        <v>0</v>
      </c>
      <c r="F80" s="27">
        <f>D80*1.4</f>
        <v>8.26</v>
      </c>
    </row>
    <row r="81" spans="1:6" ht="30" x14ac:dyDescent="0.25">
      <c r="A81" s="26" t="s">
        <v>7</v>
      </c>
      <c r="B81" s="1" t="s">
        <v>75</v>
      </c>
      <c r="F81" s="28"/>
    </row>
    <row r="82" spans="1:6" ht="30" x14ac:dyDescent="0.25">
      <c r="A82" s="38" t="s">
        <v>21</v>
      </c>
      <c r="B82" s="1" t="s">
        <v>76</v>
      </c>
      <c r="F82" s="28"/>
    </row>
    <row r="83" spans="1:6" x14ac:dyDescent="0.25">
      <c r="A83" s="26" t="s">
        <v>8</v>
      </c>
      <c r="B83" t="s">
        <v>276</v>
      </c>
      <c r="D83" s="17">
        <v>1.8</v>
      </c>
      <c r="E83" s="17" t="s">
        <v>74</v>
      </c>
      <c r="F83" s="28"/>
    </row>
    <row r="84" spans="1:6" x14ac:dyDescent="0.25">
      <c r="A84" s="57" t="s">
        <v>91</v>
      </c>
      <c r="B84" s="30"/>
      <c r="C84" s="31"/>
      <c r="D84" s="31"/>
      <c r="E84" s="31"/>
      <c r="F84" s="32"/>
    </row>
    <row r="85" spans="1:6" x14ac:dyDescent="0.25">
      <c r="B85" s="1"/>
    </row>
    <row r="86" spans="1:6" x14ac:dyDescent="0.25">
      <c r="B86" s="1"/>
    </row>
    <row r="93" spans="1:6" x14ac:dyDescent="0.25">
      <c r="B93" s="1"/>
    </row>
  </sheetData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0BC8D-6435-496B-97BF-54EB46CC1885}">
  <sheetPr>
    <pageSetUpPr fitToPage="1"/>
  </sheetPr>
  <dimension ref="A1:L82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7.28515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12" ht="23.25" x14ac:dyDescent="0.35">
      <c r="A1" s="8" t="s">
        <v>93</v>
      </c>
      <c r="B1" s="11" t="s">
        <v>332</v>
      </c>
    </row>
    <row r="3" spans="1:12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12" x14ac:dyDescent="0.25">
      <c r="A4" s="5" t="s">
        <v>4</v>
      </c>
      <c r="B4" s="7" t="s">
        <v>28</v>
      </c>
      <c r="C4" s="5"/>
    </row>
    <row r="5" spans="1:12" x14ac:dyDescent="0.25">
      <c r="B5" s="1"/>
      <c r="C5" s="1"/>
    </row>
    <row r="6" spans="1:12" x14ac:dyDescent="0.25">
      <c r="A6" s="6" t="s">
        <v>313</v>
      </c>
      <c r="B6" s="7" t="s">
        <v>28</v>
      </c>
    </row>
    <row r="7" spans="1:12" x14ac:dyDescent="0.25">
      <c r="A7" s="6"/>
      <c r="B7" s="7"/>
    </row>
    <row r="8" spans="1:12" x14ac:dyDescent="0.25">
      <c r="A8" s="41" t="s">
        <v>306</v>
      </c>
      <c r="B8" s="24"/>
      <c r="C8" s="24"/>
      <c r="D8" s="24"/>
      <c r="E8" s="24"/>
      <c r="F8" s="25"/>
    </row>
    <row r="9" spans="1:12" x14ac:dyDescent="0.25">
      <c r="A9" s="26" t="s">
        <v>5</v>
      </c>
      <c r="B9" s="12" t="s">
        <v>94</v>
      </c>
      <c r="C9" s="1" t="s">
        <v>15</v>
      </c>
      <c r="D9" s="2">
        <v>4.2</v>
      </c>
      <c r="E9" s="2" t="s">
        <v>0</v>
      </c>
      <c r="F9" s="27">
        <f>D9*1.3</f>
        <v>5.4600000000000009</v>
      </c>
    </row>
    <row r="10" spans="1:12" ht="30" x14ac:dyDescent="0.25">
      <c r="A10" s="26" t="s">
        <v>7</v>
      </c>
      <c r="B10" s="42" t="s">
        <v>95</v>
      </c>
      <c r="C10" t="s">
        <v>349</v>
      </c>
      <c r="F10" s="28"/>
    </row>
    <row r="11" spans="1:12" x14ac:dyDescent="0.25">
      <c r="A11" s="26" t="s">
        <v>21</v>
      </c>
      <c r="B11" s="1" t="s">
        <v>96</v>
      </c>
      <c r="F11" s="28"/>
    </row>
    <row r="12" spans="1:12" x14ac:dyDescent="0.25">
      <c r="A12" s="29" t="s">
        <v>290</v>
      </c>
      <c r="B12" s="30" t="s">
        <v>293</v>
      </c>
      <c r="C12" s="31"/>
      <c r="D12" s="31">
        <v>1</v>
      </c>
      <c r="E12" s="31" t="s">
        <v>279</v>
      </c>
      <c r="F12" s="32"/>
    </row>
    <row r="13" spans="1:12" x14ac:dyDescent="0.25">
      <c r="B13" s="1"/>
    </row>
    <row r="14" spans="1:12" x14ac:dyDescent="0.25">
      <c r="A14" s="46" t="s">
        <v>308</v>
      </c>
      <c r="B14" s="47" t="s">
        <v>97</v>
      </c>
      <c r="C14" s="60"/>
      <c r="D14" s="18">
        <v>7</v>
      </c>
      <c r="E14" s="18" t="s">
        <v>74</v>
      </c>
      <c r="F14" s="61">
        <f>D14*1.3</f>
        <v>9.1</v>
      </c>
    </row>
    <row r="15" spans="1:12" x14ac:dyDescent="0.25">
      <c r="A15" s="59"/>
      <c r="B15" s="58"/>
      <c r="C15" s="6"/>
    </row>
    <row r="16" spans="1:12" ht="30" customHeight="1" x14ac:dyDescent="0.25">
      <c r="A16" s="33" t="s">
        <v>71</v>
      </c>
      <c r="B16" s="24"/>
      <c r="C16" s="34"/>
      <c r="D16" s="24"/>
      <c r="E16" s="24"/>
      <c r="F16" s="25"/>
      <c r="L16" s="13"/>
    </row>
    <row r="17" spans="1:12" x14ac:dyDescent="0.25">
      <c r="A17" s="26" t="s">
        <v>5</v>
      </c>
      <c r="B17" s="12" t="s">
        <v>94</v>
      </c>
      <c r="C17" s="1" t="s">
        <v>15</v>
      </c>
      <c r="D17" s="2">
        <v>4.8</v>
      </c>
      <c r="E17" s="2" t="s">
        <v>0</v>
      </c>
      <c r="F17" s="27">
        <f>D17*1.3</f>
        <v>6.24</v>
      </c>
      <c r="L17" s="13"/>
    </row>
    <row r="18" spans="1:12" ht="30" x14ac:dyDescent="0.25">
      <c r="A18" s="26" t="s">
        <v>7</v>
      </c>
      <c r="B18" s="42" t="s">
        <v>95</v>
      </c>
      <c r="C18" t="s">
        <v>349</v>
      </c>
      <c r="F18" s="28"/>
      <c r="L18" s="13"/>
    </row>
    <row r="19" spans="1:12" x14ac:dyDescent="0.25">
      <c r="A19" s="26" t="s">
        <v>21</v>
      </c>
      <c r="B19" s="1" t="s">
        <v>96</v>
      </c>
      <c r="C19" s="1"/>
      <c r="F19" s="28"/>
      <c r="L19" s="13"/>
    </row>
    <row r="20" spans="1:12" x14ac:dyDescent="0.25">
      <c r="A20" s="29" t="s">
        <v>290</v>
      </c>
      <c r="B20" s="30" t="s">
        <v>293</v>
      </c>
      <c r="C20" s="31"/>
      <c r="D20" s="31">
        <v>1</v>
      </c>
      <c r="E20" s="31" t="s">
        <v>279</v>
      </c>
      <c r="F20" s="45"/>
      <c r="L20" s="3"/>
    </row>
    <row r="21" spans="1:12" x14ac:dyDescent="0.25">
      <c r="B21" s="1"/>
      <c r="F21" s="9"/>
      <c r="L21" s="3"/>
    </row>
    <row r="22" spans="1:12" x14ac:dyDescent="0.25">
      <c r="A22" s="46" t="s">
        <v>307</v>
      </c>
      <c r="B22" s="47" t="s">
        <v>97</v>
      </c>
      <c r="C22" s="48"/>
      <c r="D22" s="2">
        <v>8.3000000000000007</v>
      </c>
      <c r="E22" s="2" t="s">
        <v>74</v>
      </c>
      <c r="F22" s="49">
        <f>D22*1.3</f>
        <v>10.790000000000001</v>
      </c>
      <c r="L22" s="3"/>
    </row>
    <row r="23" spans="1:12" x14ac:dyDescent="0.25">
      <c r="L23" s="3"/>
    </row>
    <row r="24" spans="1:12" x14ac:dyDescent="0.25">
      <c r="A24" s="37" t="s">
        <v>2</v>
      </c>
      <c r="B24" s="34"/>
      <c r="C24" s="34"/>
      <c r="D24" s="24"/>
      <c r="E24" s="24"/>
      <c r="F24" s="25"/>
      <c r="L24" s="13"/>
    </row>
    <row r="25" spans="1:12" x14ac:dyDescent="0.25">
      <c r="A25" s="26" t="s">
        <v>5</v>
      </c>
      <c r="B25" s="12" t="s">
        <v>328</v>
      </c>
      <c r="C25" s="1" t="s">
        <v>15</v>
      </c>
      <c r="D25" s="2">
        <v>1.2</v>
      </c>
      <c r="E25" s="2" t="s">
        <v>0</v>
      </c>
      <c r="F25" s="27">
        <f>D25*1.2</f>
        <v>1.44</v>
      </c>
      <c r="L25" s="13"/>
    </row>
    <row r="26" spans="1:12" ht="30" x14ac:dyDescent="0.25">
      <c r="A26" s="26" t="s">
        <v>7</v>
      </c>
      <c r="B26" s="42" t="s">
        <v>95</v>
      </c>
      <c r="C26" t="s">
        <v>349</v>
      </c>
      <c r="F26" s="28"/>
      <c r="L26" s="13"/>
    </row>
    <row r="27" spans="1:12" x14ac:dyDescent="0.25">
      <c r="A27" s="26" t="s">
        <v>21</v>
      </c>
      <c r="B27" s="1" t="s">
        <v>96</v>
      </c>
      <c r="C27" s="1"/>
      <c r="F27" s="28"/>
    </row>
    <row r="28" spans="1:12" x14ac:dyDescent="0.25">
      <c r="A28" s="29" t="s">
        <v>290</v>
      </c>
      <c r="B28" s="30" t="s">
        <v>293</v>
      </c>
      <c r="C28" s="31"/>
      <c r="D28" s="31">
        <v>1</v>
      </c>
      <c r="E28" s="31" t="s">
        <v>279</v>
      </c>
      <c r="F28" s="32"/>
    </row>
    <row r="29" spans="1:12" x14ac:dyDescent="0.25">
      <c r="B29" s="1"/>
    </row>
    <row r="30" spans="1:12" x14ac:dyDescent="0.25">
      <c r="A30" s="33" t="s">
        <v>88</v>
      </c>
      <c r="B30" s="24"/>
      <c r="C30" s="24"/>
      <c r="D30" s="24"/>
      <c r="E30" s="24"/>
      <c r="F30" s="25"/>
    </row>
    <row r="31" spans="1:12" x14ac:dyDescent="0.25">
      <c r="A31" s="38" t="s">
        <v>5</v>
      </c>
      <c r="B31" s="12" t="s">
        <v>94</v>
      </c>
      <c r="C31" s="1" t="s">
        <v>15</v>
      </c>
      <c r="D31" s="2">
        <v>9.3000000000000007</v>
      </c>
      <c r="E31" s="2" t="s">
        <v>0</v>
      </c>
      <c r="F31" s="27">
        <f>D31*1.3</f>
        <v>12.090000000000002</v>
      </c>
    </row>
    <row r="32" spans="1:12" ht="30" x14ac:dyDescent="0.25">
      <c r="A32" s="38" t="s">
        <v>7</v>
      </c>
      <c r="B32" s="42" t="s">
        <v>95</v>
      </c>
      <c r="C32" t="s">
        <v>349</v>
      </c>
      <c r="F32" s="28"/>
    </row>
    <row r="33" spans="1:6" x14ac:dyDescent="0.25">
      <c r="A33" s="38" t="s">
        <v>21</v>
      </c>
      <c r="B33" s="1" t="s">
        <v>96</v>
      </c>
      <c r="F33" s="28"/>
    </row>
    <row r="34" spans="1:6" x14ac:dyDescent="0.25">
      <c r="A34" s="26" t="s">
        <v>10</v>
      </c>
      <c r="B34" s="1" t="s">
        <v>98</v>
      </c>
      <c r="D34" s="17">
        <v>0.95</v>
      </c>
      <c r="E34" s="17" t="s">
        <v>74</v>
      </c>
      <c r="F34" s="28"/>
    </row>
    <row r="35" spans="1:6" x14ac:dyDescent="0.25">
      <c r="A35" s="38" t="s">
        <v>330</v>
      </c>
      <c r="B35" s="12" t="s">
        <v>329</v>
      </c>
      <c r="D35">
        <v>2</v>
      </c>
      <c r="E35" t="s">
        <v>279</v>
      </c>
      <c r="F35" s="28"/>
    </row>
    <row r="36" spans="1:6" x14ac:dyDescent="0.25">
      <c r="A36" s="29" t="s">
        <v>290</v>
      </c>
      <c r="B36" s="30" t="s">
        <v>293</v>
      </c>
      <c r="C36" s="31"/>
      <c r="D36" s="31">
        <v>1</v>
      </c>
      <c r="E36" s="31" t="s">
        <v>279</v>
      </c>
      <c r="F36" s="32"/>
    </row>
    <row r="37" spans="1:6" x14ac:dyDescent="0.25">
      <c r="B37" s="1"/>
      <c r="C37" s="1"/>
    </row>
    <row r="38" spans="1:6" x14ac:dyDescent="0.25">
      <c r="A38" s="33" t="s">
        <v>89</v>
      </c>
      <c r="B38" s="50"/>
      <c r="C38" s="24"/>
      <c r="D38" s="24"/>
      <c r="E38" s="24"/>
      <c r="F38" s="25"/>
    </row>
    <row r="39" spans="1:6" x14ac:dyDescent="0.25">
      <c r="A39" s="26" t="s">
        <v>5</v>
      </c>
      <c r="B39" s="12" t="s">
        <v>94</v>
      </c>
      <c r="C39" s="1" t="s">
        <v>15</v>
      </c>
      <c r="D39" s="2">
        <v>25.7</v>
      </c>
      <c r="E39" s="2" t="s">
        <v>0</v>
      </c>
      <c r="F39" s="27">
        <f>D39*1.4</f>
        <v>35.979999999999997</v>
      </c>
    </row>
    <row r="40" spans="1:6" ht="30" x14ac:dyDescent="0.25">
      <c r="A40" s="26" t="s">
        <v>7</v>
      </c>
      <c r="B40" s="42" t="s">
        <v>95</v>
      </c>
      <c r="C40" t="s">
        <v>349</v>
      </c>
      <c r="F40" s="28"/>
    </row>
    <row r="41" spans="1:6" x14ac:dyDescent="0.25">
      <c r="A41" s="38" t="s">
        <v>21</v>
      </c>
      <c r="B41" s="1" t="s">
        <v>96</v>
      </c>
      <c r="F41" s="28"/>
    </row>
    <row r="42" spans="1:6" x14ac:dyDescent="0.25">
      <c r="A42" s="43" t="s">
        <v>8</v>
      </c>
      <c r="B42" s="44" t="s">
        <v>331</v>
      </c>
      <c r="C42" s="51"/>
      <c r="D42" s="17">
        <v>12.4</v>
      </c>
      <c r="E42" s="17" t="s">
        <v>74</v>
      </c>
      <c r="F42" s="45">
        <f>D42*1.3</f>
        <v>16.12</v>
      </c>
    </row>
    <row r="43" spans="1:6" x14ac:dyDescent="0.25">
      <c r="B43" s="1"/>
      <c r="C43" s="1"/>
    </row>
    <row r="44" spans="1:6" x14ac:dyDescent="0.25">
      <c r="A44" s="33" t="s">
        <v>54</v>
      </c>
      <c r="B44" s="24"/>
      <c r="C44" s="50"/>
      <c r="D44" s="24"/>
      <c r="E44" s="24"/>
      <c r="F44" s="25"/>
    </row>
    <row r="45" spans="1:6" x14ac:dyDescent="0.25">
      <c r="A45" s="38" t="s">
        <v>5</v>
      </c>
      <c r="B45" s="12" t="s">
        <v>94</v>
      </c>
      <c r="C45" s="1" t="s">
        <v>15</v>
      </c>
      <c r="D45" s="2">
        <v>3.1</v>
      </c>
      <c r="E45" s="2"/>
      <c r="F45" s="27">
        <f>D45*1.3</f>
        <v>4.03</v>
      </c>
    </row>
    <row r="46" spans="1:6" ht="30" x14ac:dyDescent="0.25">
      <c r="A46" s="38" t="s">
        <v>7</v>
      </c>
      <c r="B46" s="42" t="s">
        <v>95</v>
      </c>
      <c r="C46" t="s">
        <v>349</v>
      </c>
      <c r="F46" s="28"/>
    </row>
    <row r="47" spans="1:6" x14ac:dyDescent="0.25">
      <c r="A47" s="39" t="s">
        <v>21</v>
      </c>
      <c r="B47" s="30" t="s">
        <v>96</v>
      </c>
      <c r="C47" s="52"/>
      <c r="D47" s="31"/>
      <c r="E47" s="31"/>
      <c r="F47" s="32"/>
    </row>
    <row r="48" spans="1:6" x14ac:dyDescent="0.25">
      <c r="A48" s="1"/>
      <c r="B48" s="1"/>
      <c r="C48" s="5"/>
    </row>
    <row r="49" spans="1:6" x14ac:dyDescent="0.25">
      <c r="A49" s="46" t="s">
        <v>309</v>
      </c>
      <c r="B49" s="47" t="s">
        <v>97</v>
      </c>
      <c r="C49" s="48"/>
      <c r="D49" s="2">
        <v>5.2</v>
      </c>
      <c r="E49" s="2" t="s">
        <v>74</v>
      </c>
      <c r="F49" s="49">
        <f>D49*1.2</f>
        <v>6.24</v>
      </c>
    </row>
    <row r="50" spans="1:6" x14ac:dyDescent="0.25">
      <c r="B50" s="1"/>
      <c r="C50" s="1"/>
    </row>
    <row r="51" spans="1:6" x14ac:dyDescent="0.25">
      <c r="A51" s="33" t="s">
        <v>296</v>
      </c>
      <c r="B51" s="22" t="s">
        <v>354</v>
      </c>
      <c r="C51" s="24"/>
      <c r="D51" s="24"/>
      <c r="E51" s="24"/>
      <c r="F51" s="25"/>
    </row>
    <row r="52" spans="1:6" x14ac:dyDescent="0.25">
      <c r="A52" s="38" t="s">
        <v>5</v>
      </c>
      <c r="B52" s="12" t="s">
        <v>94</v>
      </c>
      <c r="C52" s="1" t="s">
        <v>15</v>
      </c>
      <c r="D52" s="2">
        <v>2.2000000000000002</v>
      </c>
      <c r="E52" s="2" t="s">
        <v>0</v>
      </c>
      <c r="F52" s="27">
        <f>D52*1.4</f>
        <v>3.08</v>
      </c>
    </row>
    <row r="53" spans="1:6" ht="30" x14ac:dyDescent="0.25">
      <c r="A53" s="38" t="s">
        <v>7</v>
      </c>
      <c r="B53" s="42" t="s">
        <v>95</v>
      </c>
      <c r="C53" t="s">
        <v>349</v>
      </c>
      <c r="F53" s="28"/>
    </row>
    <row r="54" spans="1:6" x14ac:dyDescent="0.25">
      <c r="A54" s="38" t="s">
        <v>21</v>
      </c>
      <c r="B54" s="1" t="s">
        <v>96</v>
      </c>
      <c r="F54" s="28"/>
    </row>
    <row r="55" spans="1:6" x14ac:dyDescent="0.25">
      <c r="A55" s="43" t="s">
        <v>8</v>
      </c>
      <c r="B55" s="44" t="s">
        <v>331</v>
      </c>
      <c r="C55" s="51"/>
      <c r="D55" s="17">
        <v>1.55</v>
      </c>
      <c r="E55" s="17" t="s">
        <v>74</v>
      </c>
      <c r="F55" s="45">
        <f>D55*1.3</f>
        <v>2.0150000000000001</v>
      </c>
    </row>
    <row r="56" spans="1:6" x14ac:dyDescent="0.25">
      <c r="F56" s="9"/>
    </row>
    <row r="57" spans="1:6" x14ac:dyDescent="0.25">
      <c r="A57" s="5" t="s">
        <v>325</v>
      </c>
      <c r="B57" s="7" t="s">
        <v>297</v>
      </c>
      <c r="F57" s="9"/>
    </row>
    <row r="59" spans="1:6" x14ac:dyDescent="0.25">
      <c r="B59" s="1"/>
      <c r="C59" s="1"/>
    </row>
    <row r="60" spans="1:6" x14ac:dyDescent="0.25">
      <c r="B60" s="1"/>
    </row>
    <row r="61" spans="1:6" x14ac:dyDescent="0.25">
      <c r="B61" s="1"/>
    </row>
    <row r="62" spans="1:6" x14ac:dyDescent="0.25">
      <c r="B62" s="1"/>
    </row>
    <row r="63" spans="1:6" x14ac:dyDescent="0.25">
      <c r="B63" s="1"/>
    </row>
    <row r="64" spans="1:6" x14ac:dyDescent="0.25">
      <c r="B64" s="1"/>
    </row>
    <row r="65" spans="1:3" x14ac:dyDescent="0.25">
      <c r="A65" s="1"/>
      <c r="B65" s="1"/>
      <c r="C65" s="1"/>
    </row>
    <row r="66" spans="1:3" x14ac:dyDescent="0.25">
      <c r="A66" s="1"/>
      <c r="B66" s="1"/>
    </row>
    <row r="67" spans="1:3" x14ac:dyDescent="0.25">
      <c r="A67" s="1"/>
      <c r="B67" s="1"/>
    </row>
    <row r="68" spans="1:3" x14ac:dyDescent="0.25">
      <c r="A68" s="1"/>
      <c r="B68" s="1"/>
    </row>
    <row r="70" spans="1:3" x14ac:dyDescent="0.25">
      <c r="A70" s="5"/>
    </row>
    <row r="71" spans="1:3" x14ac:dyDescent="0.25">
      <c r="B71" s="1"/>
    </row>
    <row r="72" spans="1:3" x14ac:dyDescent="0.25">
      <c r="B72" s="1"/>
    </row>
    <row r="73" spans="1:3" x14ac:dyDescent="0.25">
      <c r="A73" s="1"/>
      <c r="B73" s="1"/>
    </row>
    <row r="75" spans="1:3" x14ac:dyDescent="0.25">
      <c r="A75" s="5"/>
    </row>
    <row r="76" spans="1:3" x14ac:dyDescent="0.25">
      <c r="B76" s="1"/>
    </row>
    <row r="77" spans="1:3" x14ac:dyDescent="0.25">
      <c r="B77" s="1"/>
    </row>
    <row r="78" spans="1:3" x14ac:dyDescent="0.25">
      <c r="A78" s="1"/>
      <c r="B78" s="1"/>
    </row>
    <row r="79" spans="1:3" x14ac:dyDescent="0.25">
      <c r="B79" s="1"/>
    </row>
    <row r="80" spans="1:3" x14ac:dyDescent="0.25">
      <c r="A80" s="7"/>
      <c r="B80" s="1"/>
    </row>
    <row r="81" spans="2:2" x14ac:dyDescent="0.25">
      <c r="B81" s="1"/>
    </row>
    <row r="82" spans="2:2" x14ac:dyDescent="0.25">
      <c r="B82" s="1"/>
    </row>
  </sheetData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7166-50FE-4051-AC8A-318C4F9934D2}">
  <sheetPr>
    <pageSetUpPr fitToPage="1"/>
  </sheetPr>
  <dimension ref="A1:F64"/>
  <sheetViews>
    <sheetView topLeftCell="B1" zoomScaleNormal="100" workbookViewId="0">
      <selection activeCell="B24" sqref="B24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6.425781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99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28</v>
      </c>
      <c r="C5" s="5"/>
    </row>
    <row r="7" spans="1:6" x14ac:dyDescent="0.25">
      <c r="A7" s="21" t="s">
        <v>314</v>
      </c>
      <c r="B7" s="23"/>
      <c r="C7" s="23"/>
      <c r="D7" s="24"/>
      <c r="E7" s="24"/>
      <c r="F7" s="25"/>
    </row>
    <row r="8" spans="1:6" ht="30.75" customHeight="1" x14ac:dyDescent="0.25">
      <c r="A8" s="26" t="s">
        <v>5</v>
      </c>
      <c r="B8" s="1" t="s">
        <v>111</v>
      </c>
      <c r="C8" s="1" t="s">
        <v>15</v>
      </c>
      <c r="D8" s="2">
        <v>5.4</v>
      </c>
      <c r="E8" s="2" t="s">
        <v>0</v>
      </c>
      <c r="F8" s="27">
        <f>D8*1.3</f>
        <v>7.0200000000000005</v>
      </c>
    </row>
    <row r="9" spans="1:6" ht="16.5" customHeight="1" x14ac:dyDescent="0.25">
      <c r="A9" s="26" t="s">
        <v>7</v>
      </c>
      <c r="B9" s="1" t="s">
        <v>101</v>
      </c>
      <c r="F9" s="28"/>
    </row>
    <row r="10" spans="1:6" ht="16.5" customHeight="1" x14ac:dyDescent="0.25">
      <c r="A10" s="29" t="s">
        <v>21</v>
      </c>
      <c r="B10" s="30" t="s">
        <v>102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50</v>
      </c>
      <c r="B12" s="24"/>
      <c r="C12" s="34"/>
      <c r="D12" s="24"/>
      <c r="E12" s="24"/>
      <c r="F12" s="25"/>
    </row>
    <row r="13" spans="1:6" ht="30" x14ac:dyDescent="0.25">
      <c r="A13" s="26" t="s">
        <v>5</v>
      </c>
      <c r="B13" s="1" t="s">
        <v>103</v>
      </c>
      <c r="C13" s="1" t="s">
        <v>15</v>
      </c>
      <c r="D13" s="2">
        <v>8</v>
      </c>
      <c r="E13" s="2" t="s">
        <v>0</v>
      </c>
      <c r="F13" s="27">
        <f>D13*1.3</f>
        <v>10.4</v>
      </c>
    </row>
    <row r="14" spans="1:6" ht="30" x14ac:dyDescent="0.25">
      <c r="A14" s="26" t="s">
        <v>7</v>
      </c>
      <c r="B14" s="1" t="s">
        <v>112</v>
      </c>
      <c r="C14" s="1"/>
      <c r="F14" s="28"/>
    </row>
    <row r="15" spans="1:6" ht="30" x14ac:dyDescent="0.25">
      <c r="A15" s="26" t="s">
        <v>21</v>
      </c>
      <c r="B15" s="1" t="s">
        <v>106</v>
      </c>
      <c r="C15" s="1"/>
      <c r="F15" s="28"/>
    </row>
    <row r="16" spans="1:6" x14ac:dyDescent="0.25">
      <c r="A16" s="29" t="s">
        <v>290</v>
      </c>
      <c r="B16" s="30" t="s">
        <v>293</v>
      </c>
      <c r="C16" s="31"/>
      <c r="D16" s="31">
        <v>1</v>
      </c>
      <c r="E16" s="31" t="s">
        <v>279</v>
      </c>
      <c r="F16" s="32"/>
    </row>
    <row r="17" spans="1:6" x14ac:dyDescent="0.25">
      <c r="B17" s="1"/>
    </row>
    <row r="18" spans="1:6" x14ac:dyDescent="0.25">
      <c r="A18" s="33" t="s">
        <v>51</v>
      </c>
      <c r="B18" s="34"/>
      <c r="C18" s="34"/>
      <c r="D18" s="24"/>
      <c r="E18" s="24"/>
      <c r="F18" s="25"/>
    </row>
    <row r="19" spans="1:6" ht="30" x14ac:dyDescent="0.25">
      <c r="A19" s="26" t="s">
        <v>5</v>
      </c>
      <c r="B19" s="1" t="s">
        <v>100</v>
      </c>
      <c r="C19" s="1" t="s">
        <v>15</v>
      </c>
      <c r="D19" s="2">
        <v>21.8</v>
      </c>
      <c r="E19" s="2" t="s">
        <v>0</v>
      </c>
      <c r="F19" s="27">
        <f>D19*1.3</f>
        <v>28.340000000000003</v>
      </c>
    </row>
    <row r="20" spans="1:6" x14ac:dyDescent="0.25">
      <c r="A20" s="26" t="s">
        <v>7</v>
      </c>
      <c r="B20" t="s">
        <v>101</v>
      </c>
      <c r="C20" s="1"/>
      <c r="F20" s="28"/>
    </row>
    <row r="21" spans="1:6" x14ac:dyDescent="0.25">
      <c r="A21" s="26" t="s">
        <v>21</v>
      </c>
      <c r="B21" t="s">
        <v>102</v>
      </c>
      <c r="C21" s="1"/>
      <c r="F21" s="28"/>
    </row>
    <row r="22" spans="1:6" ht="30" x14ac:dyDescent="0.25">
      <c r="A22" s="29" t="s">
        <v>8</v>
      </c>
      <c r="B22" s="30" t="s">
        <v>107</v>
      </c>
      <c r="C22" s="31"/>
      <c r="D22" s="17">
        <v>2.2999999999999998</v>
      </c>
      <c r="E22" s="17" t="s">
        <v>74</v>
      </c>
      <c r="F22" s="32"/>
    </row>
    <row r="24" spans="1:6" x14ac:dyDescent="0.25">
      <c r="A24" s="37" t="s">
        <v>2</v>
      </c>
      <c r="B24" s="22"/>
      <c r="C24" s="24"/>
      <c r="D24" s="24"/>
      <c r="E24" s="24"/>
      <c r="F24" s="25"/>
    </row>
    <row r="25" spans="1:6" ht="45" x14ac:dyDescent="0.25">
      <c r="A25" s="26" t="s">
        <v>5</v>
      </c>
      <c r="B25" s="1" t="s">
        <v>104</v>
      </c>
      <c r="C25" s="1" t="s">
        <v>15</v>
      </c>
      <c r="D25" s="2">
        <v>6.8</v>
      </c>
      <c r="E25" s="2" t="s">
        <v>0</v>
      </c>
      <c r="F25" s="27">
        <f>D25*1.1</f>
        <v>7.48</v>
      </c>
    </row>
    <row r="26" spans="1:6" ht="30" x14ac:dyDescent="0.25">
      <c r="A26" s="26" t="s">
        <v>7</v>
      </c>
      <c r="B26" s="1" t="s">
        <v>105</v>
      </c>
      <c r="C26" s="1"/>
      <c r="F26" s="28"/>
    </row>
    <row r="27" spans="1:6" ht="30" x14ac:dyDescent="0.25">
      <c r="A27" s="26" t="s">
        <v>21</v>
      </c>
      <c r="B27" s="1" t="s">
        <v>106</v>
      </c>
      <c r="C27" s="1"/>
      <c r="F27" s="28"/>
    </row>
    <row r="28" spans="1:6" x14ac:dyDescent="0.25">
      <c r="A28" s="29" t="s">
        <v>290</v>
      </c>
      <c r="B28" s="30" t="s">
        <v>293</v>
      </c>
      <c r="C28" s="31"/>
      <c r="D28" s="31">
        <v>1</v>
      </c>
      <c r="E28" s="31" t="s">
        <v>279</v>
      </c>
      <c r="F28" s="32"/>
    </row>
    <row r="30" spans="1:6" x14ac:dyDescent="0.25">
      <c r="A30" s="33" t="s">
        <v>88</v>
      </c>
      <c r="B30" s="24"/>
      <c r="C30" s="34"/>
      <c r="D30" s="24"/>
      <c r="E30" s="24"/>
      <c r="F30" s="25"/>
    </row>
    <row r="31" spans="1:6" ht="30" x14ac:dyDescent="0.25">
      <c r="A31" s="38" t="s">
        <v>5</v>
      </c>
      <c r="B31" s="1" t="s">
        <v>103</v>
      </c>
      <c r="C31" s="1" t="s">
        <v>15</v>
      </c>
      <c r="D31" s="2">
        <v>5.5</v>
      </c>
      <c r="E31" s="2" t="s">
        <v>0</v>
      </c>
      <c r="F31" s="27">
        <f>D31*1.3</f>
        <v>7.15</v>
      </c>
    </row>
    <row r="32" spans="1:6" x14ac:dyDescent="0.25">
      <c r="A32" s="38" t="s">
        <v>7</v>
      </c>
      <c r="B32" s="1" t="s">
        <v>101</v>
      </c>
      <c r="C32" s="5"/>
      <c r="F32" s="28"/>
    </row>
    <row r="33" spans="1:6" x14ac:dyDescent="0.25">
      <c r="A33" s="38" t="s">
        <v>21</v>
      </c>
      <c r="B33" s="1" t="s">
        <v>102</v>
      </c>
      <c r="C33" s="5"/>
      <c r="F33" s="28"/>
    </row>
    <row r="34" spans="1:6" x14ac:dyDescent="0.25">
      <c r="A34" s="29" t="s">
        <v>273</v>
      </c>
      <c r="B34" s="31" t="s">
        <v>336</v>
      </c>
      <c r="C34" s="31"/>
      <c r="D34" s="31">
        <v>2</v>
      </c>
      <c r="E34" s="31" t="s">
        <v>279</v>
      </c>
      <c r="F34" s="32"/>
    </row>
    <row r="35" spans="1:6" x14ac:dyDescent="0.25">
      <c r="A35" s="1"/>
      <c r="C35" s="5"/>
    </row>
    <row r="36" spans="1:6" x14ac:dyDescent="0.25">
      <c r="A36" s="33" t="s">
        <v>49</v>
      </c>
      <c r="B36" s="24"/>
      <c r="C36" s="34"/>
      <c r="D36" s="24"/>
      <c r="E36" s="24"/>
      <c r="F36" s="25"/>
    </row>
    <row r="37" spans="1:6" ht="30" x14ac:dyDescent="0.25">
      <c r="A37" s="38" t="s">
        <v>5</v>
      </c>
      <c r="B37" s="1" t="s">
        <v>100</v>
      </c>
      <c r="C37" s="1" t="s">
        <v>15</v>
      </c>
      <c r="D37" s="2">
        <v>17.5</v>
      </c>
      <c r="E37" s="2" t="s">
        <v>0</v>
      </c>
      <c r="F37" s="27">
        <f>D37*1.3</f>
        <v>22.75</v>
      </c>
    </row>
    <row r="38" spans="1:6" x14ac:dyDescent="0.25">
      <c r="A38" s="38" t="s">
        <v>7</v>
      </c>
      <c r="B38" t="s">
        <v>101</v>
      </c>
      <c r="F38" s="28"/>
    </row>
    <row r="39" spans="1:6" x14ac:dyDescent="0.25">
      <c r="A39" s="38" t="s">
        <v>21</v>
      </c>
      <c r="B39" t="s">
        <v>102</v>
      </c>
      <c r="F39" s="28"/>
    </row>
    <row r="40" spans="1:6" ht="30" x14ac:dyDescent="0.25">
      <c r="A40" s="39" t="s">
        <v>8</v>
      </c>
      <c r="B40" s="30" t="s">
        <v>107</v>
      </c>
      <c r="C40" s="31"/>
      <c r="D40" s="17">
        <v>10.6</v>
      </c>
      <c r="E40" s="17" t="s">
        <v>74</v>
      </c>
      <c r="F40" s="32"/>
    </row>
    <row r="41" spans="1:6" x14ac:dyDescent="0.25">
      <c r="A41" s="1"/>
      <c r="B41" s="1"/>
    </row>
    <row r="42" spans="1:6" x14ac:dyDescent="0.25">
      <c r="A42" s="33" t="s">
        <v>36</v>
      </c>
      <c r="B42" s="24"/>
      <c r="C42" s="34"/>
      <c r="D42" s="24"/>
      <c r="E42" s="24"/>
      <c r="F42" s="25"/>
    </row>
    <row r="43" spans="1:6" ht="30" x14ac:dyDescent="0.25">
      <c r="A43" s="38" t="s">
        <v>5</v>
      </c>
      <c r="B43" s="1" t="s">
        <v>108</v>
      </c>
      <c r="C43" s="1" t="s">
        <v>15</v>
      </c>
      <c r="D43" s="2">
        <v>2</v>
      </c>
      <c r="E43" s="2" t="s">
        <v>0</v>
      </c>
      <c r="F43" s="27">
        <f>D43*1.3</f>
        <v>2.6</v>
      </c>
    </row>
    <row r="44" spans="1:6" x14ac:dyDescent="0.25">
      <c r="A44" s="38" t="s">
        <v>7</v>
      </c>
      <c r="B44" s="1" t="s">
        <v>109</v>
      </c>
      <c r="C44" s="1"/>
      <c r="F44" s="28"/>
    </row>
    <row r="45" spans="1:6" x14ac:dyDescent="0.25">
      <c r="A45" s="39" t="s">
        <v>21</v>
      </c>
      <c r="B45" s="31"/>
      <c r="C45" s="30"/>
      <c r="D45" s="31"/>
      <c r="E45" s="31"/>
      <c r="F45" s="32"/>
    </row>
    <row r="47" spans="1:6" x14ac:dyDescent="0.25">
      <c r="A47" s="33" t="s">
        <v>37</v>
      </c>
      <c r="B47" s="24"/>
      <c r="C47" s="24"/>
      <c r="D47" s="24"/>
      <c r="E47" s="24"/>
      <c r="F47" s="25"/>
    </row>
    <row r="48" spans="1:6" ht="30" x14ac:dyDescent="0.25">
      <c r="A48" s="26" t="s">
        <v>5</v>
      </c>
      <c r="B48" s="1" t="s">
        <v>108</v>
      </c>
      <c r="C48" s="1" t="s">
        <v>15</v>
      </c>
      <c r="D48" s="2">
        <v>13</v>
      </c>
      <c r="E48" s="2" t="s">
        <v>0</v>
      </c>
      <c r="F48" s="27">
        <f>D48*1.3</f>
        <v>16.900000000000002</v>
      </c>
    </row>
    <row r="49" spans="1:6" x14ac:dyDescent="0.25">
      <c r="A49" s="26" t="s">
        <v>7</v>
      </c>
      <c r="B49" t="s">
        <v>109</v>
      </c>
      <c r="F49" s="28"/>
    </row>
    <row r="50" spans="1:6" x14ac:dyDescent="0.25">
      <c r="A50" s="38" t="s">
        <v>21</v>
      </c>
      <c r="B50" t="s">
        <v>110</v>
      </c>
      <c r="F50" s="28"/>
    </row>
    <row r="51" spans="1:6" ht="30" x14ac:dyDescent="0.25">
      <c r="A51" s="29" t="s">
        <v>8</v>
      </c>
      <c r="B51" s="30" t="s">
        <v>107</v>
      </c>
      <c r="C51" s="31"/>
      <c r="D51" s="17">
        <v>5</v>
      </c>
      <c r="E51" s="17" t="s">
        <v>74</v>
      </c>
      <c r="F51" s="32"/>
    </row>
    <row r="53" spans="1:6" x14ac:dyDescent="0.25">
      <c r="A53" s="62" t="s">
        <v>52</v>
      </c>
      <c r="B53" s="24"/>
      <c r="C53" s="24"/>
      <c r="D53" s="24"/>
      <c r="E53" s="24"/>
      <c r="F53" s="25"/>
    </row>
    <row r="54" spans="1:6" ht="30" x14ac:dyDescent="0.25">
      <c r="A54" s="38" t="s">
        <v>5</v>
      </c>
      <c r="B54" s="1" t="s">
        <v>100</v>
      </c>
      <c r="C54" s="1" t="s">
        <v>15</v>
      </c>
      <c r="D54" s="2">
        <v>4.3</v>
      </c>
      <c r="E54" s="2" t="s">
        <v>0</v>
      </c>
      <c r="F54" s="27">
        <f>D54*1.3</f>
        <v>5.59</v>
      </c>
    </row>
    <row r="55" spans="1:6" x14ac:dyDescent="0.25">
      <c r="A55" s="38" t="s">
        <v>7</v>
      </c>
      <c r="B55" t="s">
        <v>101</v>
      </c>
      <c r="F55" s="28"/>
    </row>
    <row r="56" spans="1:6" x14ac:dyDescent="0.25">
      <c r="A56" s="38" t="s">
        <v>21</v>
      </c>
      <c r="B56" t="s">
        <v>102</v>
      </c>
      <c r="F56" s="28"/>
    </row>
    <row r="57" spans="1:6" ht="30" x14ac:dyDescent="0.25">
      <c r="A57" s="38" t="s">
        <v>116</v>
      </c>
      <c r="B57" s="1" t="s">
        <v>107</v>
      </c>
      <c r="D57" s="17">
        <v>1.6</v>
      </c>
      <c r="E57" s="17" t="s">
        <v>74</v>
      </c>
      <c r="F57" s="28"/>
    </row>
    <row r="58" spans="1:6" x14ac:dyDescent="0.25">
      <c r="A58" s="29" t="s">
        <v>273</v>
      </c>
      <c r="B58" s="31" t="s">
        <v>336</v>
      </c>
      <c r="C58" s="31"/>
      <c r="D58" s="31">
        <v>1</v>
      </c>
      <c r="E58" s="31" t="s">
        <v>279</v>
      </c>
      <c r="F58" s="32"/>
    </row>
    <row r="60" spans="1:6" x14ac:dyDescent="0.25">
      <c r="A60" s="33" t="s">
        <v>53</v>
      </c>
      <c r="B60" s="24"/>
      <c r="C60" s="24"/>
      <c r="D60" s="24"/>
      <c r="E60" s="24"/>
      <c r="F60" s="25"/>
    </row>
    <row r="61" spans="1:6" ht="30" x14ac:dyDescent="0.25">
      <c r="A61" s="26" t="s">
        <v>5</v>
      </c>
      <c r="B61" s="1" t="s">
        <v>100</v>
      </c>
      <c r="C61" s="1" t="s">
        <v>15</v>
      </c>
      <c r="D61" s="2">
        <v>21.5</v>
      </c>
      <c r="E61" s="2" t="s">
        <v>0</v>
      </c>
      <c r="F61" s="27">
        <f>D61*1.3</f>
        <v>27.95</v>
      </c>
    </row>
    <row r="62" spans="1:6" x14ac:dyDescent="0.25">
      <c r="A62" s="26" t="s">
        <v>7</v>
      </c>
      <c r="B62" t="s">
        <v>101</v>
      </c>
      <c r="F62" s="28"/>
    </row>
    <row r="63" spans="1:6" x14ac:dyDescent="0.25">
      <c r="A63" s="38" t="s">
        <v>21</v>
      </c>
      <c r="B63" t="s">
        <v>102</v>
      </c>
      <c r="F63" s="28"/>
    </row>
    <row r="64" spans="1:6" ht="30" x14ac:dyDescent="0.25">
      <c r="A64" s="29" t="s">
        <v>8</v>
      </c>
      <c r="B64" s="30" t="s">
        <v>107</v>
      </c>
      <c r="C64" s="31"/>
      <c r="D64" s="17">
        <v>7.9</v>
      </c>
      <c r="E64" s="17" t="s">
        <v>74</v>
      </c>
      <c r="F64" s="32"/>
    </row>
  </sheetData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77B4-18AD-4D5A-9AA9-0C87777A481D}">
  <sheetPr>
    <pageSetUpPr fitToPage="1"/>
  </sheetPr>
  <dimension ref="A1:F62"/>
  <sheetViews>
    <sheetView zoomScaleNormal="100" workbookViewId="0">
      <selection activeCell="D8" sqref="D8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6.57031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113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28</v>
      </c>
      <c r="C5" s="5"/>
    </row>
    <row r="7" spans="1:6" ht="33" customHeight="1" x14ac:dyDescent="0.25">
      <c r="A7" s="21" t="s">
        <v>315</v>
      </c>
      <c r="B7" s="24"/>
      <c r="C7" s="23"/>
      <c r="D7" s="24"/>
      <c r="E7" s="24"/>
      <c r="F7" s="25"/>
    </row>
    <row r="8" spans="1:6" ht="52.5" customHeight="1" x14ac:dyDescent="0.25">
      <c r="A8" s="26" t="s">
        <v>5</v>
      </c>
      <c r="B8" s="1" t="s">
        <v>121</v>
      </c>
      <c r="C8" s="1" t="s">
        <v>15</v>
      </c>
      <c r="D8" s="2">
        <v>21</v>
      </c>
      <c r="E8" s="2" t="s">
        <v>0</v>
      </c>
      <c r="F8" s="27">
        <f>D8*1.3</f>
        <v>27.3</v>
      </c>
    </row>
    <row r="9" spans="1:6" ht="16.5" customHeight="1" x14ac:dyDescent="0.25">
      <c r="A9" s="26" t="s">
        <v>7</v>
      </c>
      <c r="B9" t="s">
        <v>126</v>
      </c>
      <c r="F9" s="28"/>
    </row>
    <row r="10" spans="1:6" ht="16.5" customHeight="1" x14ac:dyDescent="0.25">
      <c r="A10" s="29" t="s">
        <v>21</v>
      </c>
      <c r="B10" s="31" t="s">
        <v>127</v>
      </c>
      <c r="C10" s="31"/>
      <c r="D10" s="31"/>
      <c r="E10" s="31"/>
      <c r="F10" s="32"/>
    </row>
    <row r="11" spans="1:6" ht="16.5" customHeight="1" x14ac:dyDescent="0.25"/>
    <row r="12" spans="1:6" x14ac:dyDescent="0.25">
      <c r="A12" s="33" t="s">
        <v>50</v>
      </c>
      <c r="B12" s="24"/>
      <c r="C12" s="34"/>
      <c r="D12" s="24"/>
      <c r="E12" s="24"/>
      <c r="F12" s="25"/>
    </row>
    <row r="13" spans="1:6" ht="30" x14ac:dyDescent="0.25">
      <c r="A13" s="26" t="s">
        <v>5</v>
      </c>
      <c r="B13" s="1" t="s">
        <v>118</v>
      </c>
      <c r="C13" s="1" t="s">
        <v>15</v>
      </c>
      <c r="D13" s="2">
        <v>8</v>
      </c>
      <c r="E13" s="2" t="s">
        <v>0</v>
      </c>
      <c r="F13" s="27">
        <f>D13*1.3</f>
        <v>10.4</v>
      </c>
    </row>
    <row r="14" spans="1:6" x14ac:dyDescent="0.25">
      <c r="A14" s="26" t="s">
        <v>7</v>
      </c>
      <c r="B14" s="1" t="s">
        <v>124</v>
      </c>
      <c r="C14" s="1"/>
      <c r="F14" s="28"/>
    </row>
    <row r="15" spans="1:6" x14ac:dyDescent="0.25">
      <c r="A15" s="26" t="s">
        <v>21</v>
      </c>
      <c r="B15" t="s">
        <v>125</v>
      </c>
      <c r="C15" s="1"/>
      <c r="F15" s="28"/>
    </row>
    <row r="16" spans="1:6" x14ac:dyDescent="0.25">
      <c r="A16" s="29" t="s">
        <v>290</v>
      </c>
      <c r="B16" s="30" t="s">
        <v>293</v>
      </c>
      <c r="C16" s="31"/>
      <c r="D16" s="31">
        <v>1</v>
      </c>
      <c r="E16" s="31" t="s">
        <v>279</v>
      </c>
      <c r="F16" s="32"/>
    </row>
    <row r="18" spans="1:6" x14ac:dyDescent="0.25">
      <c r="A18" s="5" t="s">
        <v>51</v>
      </c>
      <c r="B18" s="7" t="s">
        <v>277</v>
      </c>
      <c r="C18" s="5"/>
    </row>
    <row r="20" spans="1:6" x14ac:dyDescent="0.25">
      <c r="A20" s="37" t="s">
        <v>2</v>
      </c>
      <c r="B20" s="24"/>
      <c r="C20" s="24"/>
      <c r="D20" s="24"/>
      <c r="E20" s="24"/>
      <c r="F20" s="25"/>
    </row>
    <row r="21" spans="1:6" ht="45" x14ac:dyDescent="0.25">
      <c r="A21" s="26" t="s">
        <v>5</v>
      </c>
      <c r="B21" s="1" t="s">
        <v>123</v>
      </c>
      <c r="C21" s="1" t="s">
        <v>15</v>
      </c>
      <c r="D21" s="2">
        <v>6.8</v>
      </c>
      <c r="E21" s="2" t="s">
        <v>0</v>
      </c>
      <c r="F21" s="27">
        <f>D21*1.1</f>
        <v>7.48</v>
      </c>
    </row>
    <row r="22" spans="1:6" x14ac:dyDescent="0.25">
      <c r="A22" s="26" t="s">
        <v>7</v>
      </c>
      <c r="B22" s="1" t="s">
        <v>124</v>
      </c>
      <c r="C22" s="1"/>
      <c r="F22" s="28"/>
    </row>
    <row r="23" spans="1:6" x14ac:dyDescent="0.25">
      <c r="A23" s="26" t="s">
        <v>21</v>
      </c>
      <c r="B23" t="s">
        <v>125</v>
      </c>
      <c r="C23" s="1"/>
      <c r="F23" s="28"/>
    </row>
    <row r="24" spans="1:6" x14ac:dyDescent="0.25">
      <c r="A24" s="29" t="s">
        <v>290</v>
      </c>
      <c r="B24" s="30" t="s">
        <v>293</v>
      </c>
      <c r="C24" s="31"/>
      <c r="D24" s="31">
        <v>1</v>
      </c>
      <c r="E24" s="31" t="s">
        <v>279</v>
      </c>
      <c r="F24" s="32"/>
    </row>
    <row r="25" spans="1:6" x14ac:dyDescent="0.25">
      <c r="B25" s="1"/>
    </row>
    <row r="26" spans="1:6" x14ac:dyDescent="0.25">
      <c r="A26" s="33" t="s">
        <v>88</v>
      </c>
      <c r="B26" s="24"/>
      <c r="C26" s="34"/>
      <c r="D26" s="24"/>
      <c r="E26" s="24"/>
      <c r="F26" s="25"/>
    </row>
    <row r="27" spans="1:6" ht="30" x14ac:dyDescent="0.25">
      <c r="A27" s="38" t="s">
        <v>5</v>
      </c>
      <c r="B27" s="1" t="s">
        <v>118</v>
      </c>
      <c r="C27" s="1" t="s">
        <v>15</v>
      </c>
      <c r="D27" s="2">
        <v>5.5</v>
      </c>
      <c r="E27" s="2" t="s">
        <v>0</v>
      </c>
      <c r="F27" s="27">
        <f>D27*1.3</f>
        <v>7.15</v>
      </c>
    </row>
    <row r="28" spans="1:6" x14ac:dyDescent="0.25">
      <c r="A28" s="38" t="s">
        <v>7</v>
      </c>
      <c r="B28" s="1" t="s">
        <v>124</v>
      </c>
      <c r="C28" s="5"/>
      <c r="F28" s="28"/>
    </row>
    <row r="29" spans="1:6" x14ac:dyDescent="0.25">
      <c r="A29" s="38" t="s">
        <v>21</v>
      </c>
      <c r="B29" t="s">
        <v>125</v>
      </c>
      <c r="C29" s="5"/>
      <c r="F29" s="28"/>
    </row>
    <row r="30" spans="1:6" x14ac:dyDescent="0.25">
      <c r="A30" s="39" t="s">
        <v>114</v>
      </c>
      <c r="B30" s="31" t="s">
        <v>336</v>
      </c>
      <c r="C30" s="52"/>
      <c r="D30" s="31">
        <v>2</v>
      </c>
      <c r="E30" s="31" t="s">
        <v>279</v>
      </c>
      <c r="F30" s="32"/>
    </row>
    <row r="31" spans="1:6" x14ac:dyDescent="0.25">
      <c r="A31" s="1"/>
      <c r="C31" s="5"/>
    </row>
    <row r="32" spans="1:6" x14ac:dyDescent="0.25">
      <c r="A32" s="33" t="s">
        <v>49</v>
      </c>
      <c r="B32" s="24"/>
      <c r="C32" s="34"/>
      <c r="D32" s="24"/>
      <c r="E32" s="24"/>
      <c r="F32" s="25"/>
    </row>
    <row r="33" spans="1:6" ht="45" x14ac:dyDescent="0.25">
      <c r="A33" s="38" t="s">
        <v>5</v>
      </c>
      <c r="B33" s="1" t="s">
        <v>122</v>
      </c>
      <c r="C33" s="1" t="s">
        <v>15</v>
      </c>
      <c r="D33" s="2">
        <v>17</v>
      </c>
      <c r="E33" s="2" t="s">
        <v>0</v>
      </c>
      <c r="F33" s="27">
        <f>D33*1.35</f>
        <v>22.950000000000003</v>
      </c>
    </row>
    <row r="34" spans="1:6" x14ac:dyDescent="0.25">
      <c r="A34" s="38" t="s">
        <v>7</v>
      </c>
      <c r="B34" s="1" t="s">
        <v>124</v>
      </c>
      <c r="F34" s="28"/>
    </row>
    <row r="35" spans="1:6" x14ac:dyDescent="0.25">
      <c r="A35" s="38" t="s">
        <v>21</v>
      </c>
      <c r="B35" t="s">
        <v>125</v>
      </c>
      <c r="F35" s="28"/>
    </row>
    <row r="36" spans="1:6" x14ac:dyDescent="0.25">
      <c r="A36" s="38" t="s">
        <v>8</v>
      </c>
      <c r="B36" t="s">
        <v>117</v>
      </c>
      <c r="D36" s="17">
        <v>6.6</v>
      </c>
      <c r="E36" s="17" t="s">
        <v>74</v>
      </c>
      <c r="F36" s="28"/>
    </row>
    <row r="37" spans="1:6" ht="60" x14ac:dyDescent="0.25">
      <c r="A37" s="63" t="s">
        <v>337</v>
      </c>
      <c r="B37" s="30" t="s">
        <v>278</v>
      </c>
      <c r="C37" s="31"/>
      <c r="D37" s="31">
        <v>4</v>
      </c>
      <c r="E37" s="31" t="s">
        <v>279</v>
      </c>
      <c r="F37" s="32">
        <v>4</v>
      </c>
    </row>
    <row r="40" spans="1:6" x14ac:dyDescent="0.25">
      <c r="A40" s="33" t="s">
        <v>36</v>
      </c>
      <c r="B40" s="24"/>
      <c r="C40" s="34"/>
      <c r="D40" s="24"/>
      <c r="E40" s="24"/>
      <c r="F40" s="25"/>
    </row>
    <row r="41" spans="1:6" ht="45" x14ac:dyDescent="0.25">
      <c r="A41" s="38" t="s">
        <v>5</v>
      </c>
      <c r="B41" s="1" t="s">
        <v>120</v>
      </c>
      <c r="C41" s="1" t="s">
        <v>15</v>
      </c>
      <c r="D41" s="2">
        <v>2</v>
      </c>
      <c r="E41" s="2" t="s">
        <v>0</v>
      </c>
      <c r="F41" s="27">
        <f>D41*1.2</f>
        <v>2.4</v>
      </c>
    </row>
    <row r="42" spans="1:6" x14ac:dyDescent="0.25">
      <c r="A42" s="38" t="s">
        <v>7</v>
      </c>
      <c r="B42" s="1" t="s">
        <v>124</v>
      </c>
      <c r="C42" s="1"/>
      <c r="F42" s="28"/>
    </row>
    <row r="43" spans="1:6" x14ac:dyDescent="0.25">
      <c r="A43" s="39" t="s">
        <v>21</v>
      </c>
      <c r="B43" s="31" t="s">
        <v>125</v>
      </c>
      <c r="C43" s="30"/>
      <c r="D43" s="31"/>
      <c r="E43" s="31"/>
      <c r="F43" s="32"/>
    </row>
    <row r="45" spans="1:6" x14ac:dyDescent="0.25">
      <c r="A45" s="33" t="s">
        <v>37</v>
      </c>
      <c r="B45" s="24"/>
      <c r="C45" s="24"/>
      <c r="D45" s="24"/>
      <c r="E45" s="24"/>
      <c r="F45" s="25"/>
    </row>
    <row r="46" spans="1:6" ht="45" x14ac:dyDescent="0.25">
      <c r="A46" s="26" t="s">
        <v>5</v>
      </c>
      <c r="B46" s="1" t="s">
        <v>119</v>
      </c>
      <c r="C46" s="1" t="s">
        <v>15</v>
      </c>
      <c r="D46" s="2">
        <v>13</v>
      </c>
      <c r="E46" s="2" t="s">
        <v>0</v>
      </c>
      <c r="F46" s="27">
        <f>D46*1.35</f>
        <v>17.55</v>
      </c>
    </row>
    <row r="47" spans="1:6" x14ac:dyDescent="0.25">
      <c r="A47" s="26" t="s">
        <v>7</v>
      </c>
      <c r="B47" t="s">
        <v>126</v>
      </c>
      <c r="F47" s="28"/>
    </row>
    <row r="48" spans="1:6" x14ac:dyDescent="0.25">
      <c r="A48" s="38" t="s">
        <v>21</v>
      </c>
      <c r="B48" t="s">
        <v>127</v>
      </c>
      <c r="F48" s="28"/>
    </row>
    <row r="49" spans="1:6" x14ac:dyDescent="0.25">
      <c r="A49" s="29" t="s">
        <v>8</v>
      </c>
      <c r="B49" s="31" t="s">
        <v>338</v>
      </c>
      <c r="C49" s="31"/>
      <c r="D49" s="17">
        <v>5</v>
      </c>
      <c r="E49" s="17" t="s">
        <v>74</v>
      </c>
      <c r="F49" s="32"/>
    </row>
    <row r="51" spans="1:6" x14ac:dyDescent="0.25">
      <c r="A51" s="62" t="s">
        <v>52</v>
      </c>
      <c r="B51" s="24"/>
      <c r="C51" s="24"/>
      <c r="D51" s="24"/>
      <c r="E51" s="24"/>
      <c r="F51" s="25"/>
    </row>
    <row r="52" spans="1:6" ht="45" x14ac:dyDescent="0.25">
      <c r="A52" s="38" t="s">
        <v>5</v>
      </c>
      <c r="B52" s="1" t="s">
        <v>121</v>
      </c>
      <c r="C52" s="1" t="s">
        <v>15</v>
      </c>
      <c r="D52" s="2">
        <v>4.3</v>
      </c>
      <c r="E52" s="2" t="s">
        <v>0</v>
      </c>
      <c r="F52" s="27">
        <f>D52*1.4</f>
        <v>6.02</v>
      </c>
    </row>
    <row r="53" spans="1:6" x14ac:dyDescent="0.25">
      <c r="A53" s="38" t="s">
        <v>7</v>
      </c>
      <c r="B53" t="s">
        <v>126</v>
      </c>
      <c r="F53" s="28"/>
    </row>
    <row r="54" spans="1:6" x14ac:dyDescent="0.25">
      <c r="A54" s="38" t="s">
        <v>21</v>
      </c>
      <c r="B54" t="s">
        <v>127</v>
      </c>
      <c r="F54" s="28"/>
    </row>
    <row r="55" spans="1:6" x14ac:dyDescent="0.25">
      <c r="A55" s="38" t="s">
        <v>10</v>
      </c>
      <c r="B55" t="s">
        <v>115</v>
      </c>
      <c r="D55" s="17">
        <v>1.6</v>
      </c>
      <c r="E55" s="17" t="s">
        <v>74</v>
      </c>
      <c r="F55" s="28"/>
    </row>
    <row r="56" spans="1:6" x14ac:dyDescent="0.25">
      <c r="A56" s="39" t="s">
        <v>114</v>
      </c>
      <c r="B56" s="31" t="s">
        <v>336</v>
      </c>
      <c r="C56" s="52"/>
      <c r="D56" s="31">
        <v>1</v>
      </c>
      <c r="E56" s="31" t="s">
        <v>279</v>
      </c>
      <c r="F56" s="32"/>
    </row>
    <row r="57" spans="1:6" x14ac:dyDescent="0.25">
      <c r="A57" s="1"/>
      <c r="C57" s="5"/>
    </row>
    <row r="58" spans="1:6" x14ac:dyDescent="0.25">
      <c r="A58" s="33" t="s">
        <v>53</v>
      </c>
      <c r="B58" s="24"/>
      <c r="C58" s="24"/>
      <c r="D58" s="24"/>
      <c r="E58" s="24"/>
      <c r="F58" s="25"/>
    </row>
    <row r="59" spans="1:6" ht="45" x14ac:dyDescent="0.25">
      <c r="A59" s="26" t="s">
        <v>5</v>
      </c>
      <c r="B59" s="1" t="s">
        <v>119</v>
      </c>
      <c r="C59" s="1" t="s">
        <v>15</v>
      </c>
      <c r="D59" s="2">
        <v>21.3</v>
      </c>
      <c r="E59" s="2" t="s">
        <v>0</v>
      </c>
      <c r="F59" s="27">
        <f>D59*1.4</f>
        <v>29.82</v>
      </c>
    </row>
    <row r="60" spans="1:6" x14ac:dyDescent="0.25">
      <c r="A60" s="26" t="s">
        <v>7</v>
      </c>
      <c r="B60" t="s">
        <v>126</v>
      </c>
      <c r="F60" s="28"/>
    </row>
    <row r="61" spans="1:6" x14ac:dyDescent="0.25">
      <c r="A61" s="38" t="s">
        <v>21</v>
      </c>
      <c r="B61" t="s">
        <v>127</v>
      </c>
      <c r="F61" s="28"/>
    </row>
    <row r="62" spans="1:6" x14ac:dyDescent="0.25">
      <c r="A62" s="29" t="s">
        <v>8</v>
      </c>
      <c r="B62" s="31" t="s">
        <v>338</v>
      </c>
      <c r="C62" s="31"/>
      <c r="D62" s="17">
        <v>5.7</v>
      </c>
      <c r="E62" s="17" t="s">
        <v>74</v>
      </c>
      <c r="F62" s="32"/>
    </row>
  </sheetData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049C9-6C28-4604-9292-83CF2D1BF380}">
  <sheetPr>
    <pageSetUpPr fitToPage="1"/>
  </sheetPr>
  <dimension ref="A1:F68"/>
  <sheetViews>
    <sheetView zoomScaleNormal="100" workbookViewId="0">
      <selection activeCell="D11" sqref="D11"/>
    </sheetView>
  </sheetViews>
  <sheetFormatPr defaultRowHeight="15" x14ac:dyDescent="0.25"/>
  <cols>
    <col min="1" max="1" width="44.2851562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5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128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33" t="s">
        <v>316</v>
      </c>
      <c r="B5" s="22"/>
      <c r="C5" s="34"/>
      <c r="D5" s="24"/>
      <c r="E5" s="24"/>
      <c r="F5" s="25"/>
    </row>
    <row r="6" spans="1:6" ht="30" x14ac:dyDescent="0.25">
      <c r="A6" s="26" t="s">
        <v>5</v>
      </c>
      <c r="B6" s="1" t="s">
        <v>136</v>
      </c>
      <c r="C6" s="1" t="s">
        <v>15</v>
      </c>
      <c r="D6" s="2">
        <v>1.45</v>
      </c>
      <c r="E6" s="2" t="s">
        <v>0</v>
      </c>
      <c r="F6" s="27">
        <f>D6*1.3</f>
        <v>1.885</v>
      </c>
    </row>
    <row r="7" spans="1:6" ht="30" x14ac:dyDescent="0.25">
      <c r="A7" s="26" t="s">
        <v>7</v>
      </c>
      <c r="B7" s="1" t="s">
        <v>69</v>
      </c>
      <c r="C7" s="14" t="s">
        <v>138</v>
      </c>
      <c r="F7" s="28"/>
    </row>
    <row r="8" spans="1:6" ht="30" x14ac:dyDescent="0.25">
      <c r="A8" s="29" t="s">
        <v>21</v>
      </c>
      <c r="B8" s="30" t="s">
        <v>70</v>
      </c>
      <c r="C8" s="31"/>
      <c r="D8" s="31"/>
      <c r="E8" s="31"/>
      <c r="F8" s="32"/>
    </row>
    <row r="10" spans="1:6" ht="34.5" customHeight="1" x14ac:dyDescent="0.25">
      <c r="A10" s="21" t="s">
        <v>315</v>
      </c>
      <c r="B10" s="24"/>
      <c r="C10" s="23"/>
      <c r="D10" s="24"/>
      <c r="E10" s="24"/>
      <c r="F10" s="25"/>
    </row>
    <row r="11" spans="1:6" ht="52.5" customHeight="1" x14ac:dyDescent="0.25">
      <c r="A11" s="26" t="s">
        <v>5</v>
      </c>
      <c r="B11" s="1" t="s">
        <v>135</v>
      </c>
      <c r="C11" s="1" t="s">
        <v>15</v>
      </c>
      <c r="D11" s="2">
        <v>21</v>
      </c>
      <c r="E11" s="2" t="s">
        <v>0</v>
      </c>
      <c r="F11" s="27">
        <f>D11*1.3</f>
        <v>27.3</v>
      </c>
    </row>
    <row r="12" spans="1:6" ht="16.5" customHeight="1" x14ac:dyDescent="0.25">
      <c r="A12" s="26" t="s">
        <v>7</v>
      </c>
      <c r="B12" t="s">
        <v>137</v>
      </c>
      <c r="C12" s="7" t="s">
        <v>138</v>
      </c>
      <c r="F12" s="28"/>
    </row>
    <row r="13" spans="1:6" ht="16.5" customHeight="1" x14ac:dyDescent="0.25">
      <c r="A13" s="29" t="s">
        <v>21</v>
      </c>
      <c r="B13" s="31" t="s">
        <v>139</v>
      </c>
      <c r="C13" s="31"/>
      <c r="D13" s="31"/>
      <c r="E13" s="31"/>
      <c r="F13" s="32"/>
    </row>
    <row r="14" spans="1:6" ht="16.5" customHeight="1" x14ac:dyDescent="0.25"/>
    <row r="15" spans="1:6" ht="30.75" customHeight="1" x14ac:dyDescent="0.25">
      <c r="A15" s="64" t="s">
        <v>319</v>
      </c>
      <c r="B15" s="24"/>
      <c r="C15" s="24"/>
      <c r="D15" s="24"/>
      <c r="E15" s="24"/>
      <c r="F15" s="25"/>
    </row>
    <row r="16" spans="1:6" ht="31.5" customHeight="1" x14ac:dyDescent="0.25">
      <c r="A16" s="26" t="s">
        <v>5</v>
      </c>
      <c r="B16" s="1" t="s">
        <v>135</v>
      </c>
      <c r="D16" s="2">
        <v>20</v>
      </c>
      <c r="E16" s="2" t="s">
        <v>0</v>
      </c>
      <c r="F16" s="27">
        <f>D16*1.3</f>
        <v>26</v>
      </c>
    </row>
    <row r="17" spans="1:6" ht="16.5" customHeight="1" x14ac:dyDescent="0.25">
      <c r="A17" s="26" t="s">
        <v>7</v>
      </c>
      <c r="B17" t="s">
        <v>137</v>
      </c>
      <c r="F17" s="28"/>
    </row>
    <row r="18" spans="1:6" ht="16.5" customHeight="1" x14ac:dyDescent="0.25">
      <c r="A18" s="29" t="s">
        <v>21</v>
      </c>
      <c r="B18" s="31" t="s">
        <v>139</v>
      </c>
      <c r="C18" s="31"/>
      <c r="D18" s="31"/>
      <c r="E18" s="31"/>
      <c r="F18" s="32"/>
    </row>
    <row r="19" spans="1:6" ht="16.5" customHeight="1" x14ac:dyDescent="0.25"/>
    <row r="20" spans="1:6" x14ac:dyDescent="0.25">
      <c r="A20" s="33" t="s">
        <v>50</v>
      </c>
      <c r="B20" s="24"/>
      <c r="C20" s="34"/>
      <c r="D20" s="24"/>
      <c r="E20" s="24"/>
      <c r="F20" s="25"/>
    </row>
    <row r="21" spans="1:6" ht="30" x14ac:dyDescent="0.25">
      <c r="A21" s="26" t="s">
        <v>5</v>
      </c>
      <c r="B21" s="1" t="s">
        <v>131</v>
      </c>
      <c r="C21" s="1" t="s">
        <v>15</v>
      </c>
      <c r="D21" s="2">
        <v>8</v>
      </c>
      <c r="E21" s="2" t="s">
        <v>0</v>
      </c>
      <c r="F21" s="27">
        <f>D21*1.3</f>
        <v>10.4</v>
      </c>
    </row>
    <row r="22" spans="1:6" ht="30" x14ac:dyDescent="0.25">
      <c r="A22" s="26" t="s">
        <v>7</v>
      </c>
      <c r="B22" s="1" t="s">
        <v>69</v>
      </c>
      <c r="C22" s="1"/>
      <c r="F22" s="28"/>
    </row>
    <row r="23" spans="1:6" x14ac:dyDescent="0.25">
      <c r="A23" s="26" t="s">
        <v>21</v>
      </c>
      <c r="B23" t="s">
        <v>140</v>
      </c>
      <c r="C23" s="1"/>
      <c r="F23" s="28"/>
    </row>
    <row r="24" spans="1:6" x14ac:dyDescent="0.25">
      <c r="A24" s="29" t="s">
        <v>290</v>
      </c>
      <c r="B24" s="30" t="s">
        <v>293</v>
      </c>
      <c r="C24" s="31"/>
      <c r="D24" s="31">
        <v>1</v>
      </c>
      <c r="E24" s="31" t="s">
        <v>279</v>
      </c>
      <c r="F24" s="32"/>
    </row>
    <row r="25" spans="1:6" x14ac:dyDescent="0.25">
      <c r="B25" s="1"/>
    </row>
    <row r="26" spans="1:6" x14ac:dyDescent="0.25">
      <c r="A26" s="5" t="s">
        <v>51</v>
      </c>
      <c r="B26" s="14" t="s">
        <v>153</v>
      </c>
      <c r="C26" s="5"/>
    </row>
    <row r="28" spans="1:6" x14ac:dyDescent="0.25">
      <c r="A28" s="37" t="s">
        <v>2</v>
      </c>
      <c r="B28" s="24"/>
      <c r="C28" s="24"/>
      <c r="D28" s="24"/>
      <c r="E28" s="24"/>
      <c r="F28" s="25"/>
    </row>
    <row r="29" spans="1:6" ht="45" x14ac:dyDescent="0.25">
      <c r="A29" s="26" t="s">
        <v>5</v>
      </c>
      <c r="B29" s="1" t="s">
        <v>130</v>
      </c>
      <c r="C29" s="1" t="s">
        <v>15</v>
      </c>
      <c r="D29" s="2">
        <v>6.8</v>
      </c>
      <c r="E29" s="2" t="s">
        <v>0</v>
      </c>
      <c r="F29" s="27">
        <f>D29*1.1</f>
        <v>7.48</v>
      </c>
    </row>
    <row r="30" spans="1:6" ht="30" x14ac:dyDescent="0.25">
      <c r="A30" s="26" t="s">
        <v>7</v>
      </c>
      <c r="B30" s="1" t="s">
        <v>69</v>
      </c>
      <c r="C30" s="1"/>
      <c r="F30" s="28"/>
    </row>
    <row r="31" spans="1:6" ht="30" x14ac:dyDescent="0.25">
      <c r="A31" s="26" t="s">
        <v>21</v>
      </c>
      <c r="B31" s="1" t="s">
        <v>70</v>
      </c>
      <c r="C31" s="1"/>
      <c r="F31" s="28"/>
    </row>
    <row r="32" spans="1:6" x14ac:dyDescent="0.25">
      <c r="A32" s="29" t="s">
        <v>290</v>
      </c>
      <c r="B32" s="30" t="s">
        <v>293</v>
      </c>
      <c r="C32" s="31"/>
      <c r="D32" s="31">
        <v>1</v>
      </c>
      <c r="E32" s="31" t="s">
        <v>279</v>
      </c>
      <c r="F32" s="32"/>
    </row>
    <row r="33" spans="1:6" x14ac:dyDescent="0.25">
      <c r="B33" s="1"/>
    </row>
    <row r="34" spans="1:6" x14ac:dyDescent="0.25">
      <c r="A34" s="33" t="s">
        <v>88</v>
      </c>
      <c r="B34" s="24"/>
      <c r="C34" s="34"/>
      <c r="D34" s="24"/>
      <c r="E34" s="24"/>
      <c r="F34" s="25"/>
    </row>
    <row r="35" spans="1:6" ht="45" x14ac:dyDescent="0.25">
      <c r="A35" s="38" t="s">
        <v>5</v>
      </c>
      <c r="B35" s="1" t="s">
        <v>129</v>
      </c>
      <c r="C35" s="1" t="s">
        <v>15</v>
      </c>
      <c r="D35" s="2">
        <v>5.5</v>
      </c>
      <c r="E35" s="2" t="s">
        <v>0</v>
      </c>
      <c r="F35" s="27">
        <f>D35*1.3</f>
        <v>7.15</v>
      </c>
    </row>
    <row r="36" spans="1:6" ht="30" x14ac:dyDescent="0.25">
      <c r="A36" s="38" t="s">
        <v>7</v>
      </c>
      <c r="B36" s="1" t="s">
        <v>69</v>
      </c>
      <c r="C36" s="5"/>
      <c r="F36" s="28"/>
    </row>
    <row r="37" spans="1:6" ht="30" x14ac:dyDescent="0.25">
      <c r="A37" s="38" t="s">
        <v>21</v>
      </c>
      <c r="B37" s="1" t="s">
        <v>70</v>
      </c>
      <c r="C37" s="5"/>
      <c r="F37" s="28"/>
    </row>
    <row r="38" spans="1:6" x14ac:dyDescent="0.25">
      <c r="A38" s="39" t="s">
        <v>114</v>
      </c>
      <c r="B38" s="53" t="s">
        <v>292</v>
      </c>
      <c r="C38" s="52"/>
      <c r="D38" s="31">
        <v>2</v>
      </c>
      <c r="E38" s="31" t="s">
        <v>279</v>
      </c>
      <c r="F38" s="32"/>
    </row>
    <row r="39" spans="1:6" x14ac:dyDescent="0.25">
      <c r="A39" s="1"/>
      <c r="C39" s="5"/>
    </row>
    <row r="40" spans="1:6" x14ac:dyDescent="0.25">
      <c r="A40" s="33" t="s">
        <v>49</v>
      </c>
      <c r="B40" s="24"/>
      <c r="C40" s="34"/>
      <c r="D40" s="24"/>
      <c r="E40" s="24"/>
      <c r="F40" s="25"/>
    </row>
    <row r="41" spans="1:6" ht="30" x14ac:dyDescent="0.25">
      <c r="A41" s="38" t="s">
        <v>5</v>
      </c>
      <c r="B41" s="1" t="s">
        <v>131</v>
      </c>
      <c r="C41" s="1" t="s">
        <v>15</v>
      </c>
      <c r="D41" s="2">
        <v>17</v>
      </c>
      <c r="E41" s="2" t="s">
        <v>0</v>
      </c>
      <c r="F41" s="27">
        <f>D41*1.3</f>
        <v>22.1</v>
      </c>
    </row>
    <row r="42" spans="1:6" ht="30" x14ac:dyDescent="0.25">
      <c r="A42" s="38" t="s">
        <v>7</v>
      </c>
      <c r="B42" s="1" t="s">
        <v>69</v>
      </c>
      <c r="F42" s="28"/>
    </row>
    <row r="43" spans="1:6" ht="30" x14ac:dyDescent="0.25">
      <c r="A43" s="38" t="s">
        <v>21</v>
      </c>
      <c r="B43" s="1" t="s">
        <v>70</v>
      </c>
      <c r="F43" s="28"/>
    </row>
    <row r="44" spans="1:6" x14ac:dyDescent="0.25">
      <c r="A44" s="39" t="s">
        <v>8</v>
      </c>
      <c r="B44" s="30" t="s">
        <v>141</v>
      </c>
      <c r="C44" s="31"/>
      <c r="D44" s="17">
        <v>6.6</v>
      </c>
      <c r="E44" s="17" t="s">
        <v>74</v>
      </c>
      <c r="F44" s="32"/>
    </row>
    <row r="45" spans="1:6" x14ac:dyDescent="0.25">
      <c r="A45" s="1"/>
    </row>
    <row r="46" spans="1:6" x14ac:dyDescent="0.25">
      <c r="A46" s="33" t="s">
        <v>36</v>
      </c>
      <c r="B46" s="24"/>
      <c r="C46" s="34"/>
      <c r="D46" s="24"/>
      <c r="E46" s="24"/>
      <c r="F46" s="25"/>
    </row>
    <row r="47" spans="1:6" ht="30" x14ac:dyDescent="0.25">
      <c r="A47" s="38" t="s">
        <v>5</v>
      </c>
      <c r="B47" s="1" t="s">
        <v>132</v>
      </c>
      <c r="C47" s="1" t="s">
        <v>15</v>
      </c>
      <c r="D47" s="2">
        <v>2</v>
      </c>
      <c r="E47" s="2" t="s">
        <v>0</v>
      </c>
      <c r="F47" s="27">
        <f>D47*1.3</f>
        <v>2.6</v>
      </c>
    </row>
    <row r="48" spans="1:6" ht="30" x14ac:dyDescent="0.25">
      <c r="A48" s="38" t="s">
        <v>7</v>
      </c>
      <c r="B48" s="1" t="s">
        <v>133</v>
      </c>
      <c r="C48" s="1"/>
      <c r="F48" s="28"/>
    </row>
    <row r="49" spans="1:6" ht="30" x14ac:dyDescent="0.25">
      <c r="A49" s="39" t="s">
        <v>21</v>
      </c>
      <c r="B49" s="30" t="s">
        <v>134</v>
      </c>
      <c r="C49" s="30"/>
      <c r="D49" s="31"/>
      <c r="E49" s="31"/>
      <c r="F49" s="32"/>
    </row>
    <row r="51" spans="1:6" x14ac:dyDescent="0.25">
      <c r="A51" s="33" t="s">
        <v>37</v>
      </c>
      <c r="B51" s="24"/>
      <c r="C51" s="24"/>
      <c r="D51" s="24"/>
      <c r="E51" s="24"/>
      <c r="F51" s="25"/>
    </row>
    <row r="52" spans="1:6" ht="30" x14ac:dyDescent="0.25">
      <c r="A52" s="26" t="s">
        <v>5</v>
      </c>
      <c r="B52" s="1" t="s">
        <v>132</v>
      </c>
      <c r="C52" s="1" t="s">
        <v>15</v>
      </c>
      <c r="D52" s="2">
        <v>11.6</v>
      </c>
      <c r="E52" s="2" t="s">
        <v>0</v>
      </c>
      <c r="F52" s="27">
        <f>D52*1.3</f>
        <v>15.08</v>
      </c>
    </row>
    <row r="53" spans="1:6" ht="30" x14ac:dyDescent="0.25">
      <c r="A53" s="26" t="s">
        <v>7</v>
      </c>
      <c r="B53" s="1" t="s">
        <v>133</v>
      </c>
      <c r="F53" s="28"/>
    </row>
    <row r="54" spans="1:6" ht="30" x14ac:dyDescent="0.25">
      <c r="A54" s="38" t="s">
        <v>21</v>
      </c>
      <c r="B54" s="1" t="s">
        <v>134</v>
      </c>
      <c r="F54" s="28"/>
    </row>
    <row r="55" spans="1:6" x14ac:dyDescent="0.25">
      <c r="A55" s="29" t="s">
        <v>8</v>
      </c>
      <c r="B55" s="30" t="s">
        <v>141</v>
      </c>
      <c r="C55" s="31"/>
      <c r="D55" s="17">
        <v>5</v>
      </c>
      <c r="E55" s="17" t="s">
        <v>74</v>
      </c>
      <c r="F55" s="32"/>
    </row>
    <row r="57" spans="1:6" x14ac:dyDescent="0.25">
      <c r="A57" s="62" t="s">
        <v>52</v>
      </c>
      <c r="B57" s="24"/>
      <c r="C57" s="24"/>
      <c r="D57" s="24"/>
      <c r="E57" s="24"/>
      <c r="F57" s="25"/>
    </row>
    <row r="58" spans="1:6" ht="45" x14ac:dyDescent="0.25">
      <c r="A58" s="38" t="s">
        <v>5</v>
      </c>
      <c r="B58" s="1" t="s">
        <v>129</v>
      </c>
      <c r="C58" s="1" t="s">
        <v>15</v>
      </c>
      <c r="D58" s="2">
        <v>4.3</v>
      </c>
      <c r="E58" s="2" t="s">
        <v>0</v>
      </c>
      <c r="F58" s="27">
        <f>D58*1.3</f>
        <v>5.59</v>
      </c>
    </row>
    <row r="59" spans="1:6" ht="30" x14ac:dyDescent="0.25">
      <c r="A59" s="38" t="s">
        <v>7</v>
      </c>
      <c r="B59" s="1" t="s">
        <v>69</v>
      </c>
      <c r="F59" s="28"/>
    </row>
    <row r="60" spans="1:6" ht="30" x14ac:dyDescent="0.25">
      <c r="A60" s="38" t="s">
        <v>21</v>
      </c>
      <c r="B60" s="1" t="s">
        <v>70</v>
      </c>
      <c r="F60" s="28"/>
    </row>
    <row r="61" spans="1:6" x14ac:dyDescent="0.25">
      <c r="A61" s="38" t="s">
        <v>10</v>
      </c>
      <c r="B61" s="1" t="s">
        <v>142</v>
      </c>
      <c r="D61" s="17">
        <v>1.6</v>
      </c>
      <c r="E61" s="17" t="s">
        <v>74</v>
      </c>
      <c r="F61" s="28"/>
    </row>
    <row r="62" spans="1:6" x14ac:dyDescent="0.25">
      <c r="A62" s="29" t="s">
        <v>273</v>
      </c>
      <c r="B62" s="53" t="s">
        <v>292</v>
      </c>
      <c r="C62" s="31"/>
      <c r="D62" s="31">
        <v>1</v>
      </c>
      <c r="E62" s="31" t="s">
        <v>279</v>
      </c>
      <c r="F62" s="32"/>
    </row>
    <row r="64" spans="1:6" x14ac:dyDescent="0.25">
      <c r="A64" s="33" t="s">
        <v>53</v>
      </c>
      <c r="B64" s="24"/>
      <c r="C64" s="24"/>
      <c r="D64" s="24"/>
      <c r="E64" s="24"/>
      <c r="F64" s="25"/>
    </row>
    <row r="65" spans="1:6" ht="30" x14ac:dyDescent="0.25">
      <c r="A65" s="26" t="s">
        <v>5</v>
      </c>
      <c r="B65" s="1" t="s">
        <v>131</v>
      </c>
      <c r="C65" s="1" t="s">
        <v>15</v>
      </c>
      <c r="D65" s="2">
        <v>21.3</v>
      </c>
      <c r="E65" s="2" t="s">
        <v>0</v>
      </c>
      <c r="F65" s="27">
        <f>D65*1.3</f>
        <v>27.69</v>
      </c>
    </row>
    <row r="66" spans="1:6" ht="30" x14ac:dyDescent="0.25">
      <c r="A66" s="26" t="s">
        <v>7</v>
      </c>
      <c r="B66" s="1" t="s">
        <v>69</v>
      </c>
      <c r="F66" s="28"/>
    </row>
    <row r="67" spans="1:6" ht="30" x14ac:dyDescent="0.25">
      <c r="A67" s="38" t="s">
        <v>21</v>
      </c>
      <c r="B67" s="1" t="s">
        <v>70</v>
      </c>
      <c r="F67" s="28"/>
    </row>
    <row r="68" spans="1:6" x14ac:dyDescent="0.25">
      <c r="A68" s="29" t="s">
        <v>8</v>
      </c>
      <c r="B68" s="30" t="s">
        <v>141</v>
      </c>
      <c r="C68" s="31"/>
      <c r="D68" s="17">
        <v>5.3</v>
      </c>
      <c r="E68" s="17" t="s">
        <v>74</v>
      </c>
      <c r="F68" s="32"/>
    </row>
  </sheetData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717D-B706-45AA-B03D-F9F4020AFA41}">
  <sheetPr>
    <pageSetUpPr fitToPage="1"/>
  </sheetPr>
  <dimension ref="A1:F80"/>
  <sheetViews>
    <sheetView topLeftCell="B1" zoomScaleNormal="100" workbookViewId="0">
      <selection activeCell="D8" sqref="D8"/>
    </sheetView>
  </sheetViews>
  <sheetFormatPr defaultRowHeight="15" x14ac:dyDescent="0.25"/>
  <cols>
    <col min="1" max="1" width="42.85546875" customWidth="1"/>
    <col min="2" max="2" width="58.5703125" customWidth="1"/>
    <col min="3" max="3" width="46.28515625" customWidth="1"/>
    <col min="4" max="4" width="10" customWidth="1"/>
    <col min="5" max="5" width="5.28515625" customWidth="1"/>
    <col min="6" max="6" width="22.140625" customWidth="1"/>
    <col min="7" max="7" width="4.85546875" customWidth="1"/>
    <col min="8" max="8" width="9.140625" customWidth="1"/>
    <col min="9" max="9" width="5.5703125" customWidth="1"/>
    <col min="11" max="11" width="5" customWidth="1"/>
    <col min="13" max="13" width="4.5703125" customWidth="1"/>
    <col min="14" max="14" width="8.85546875" customWidth="1"/>
    <col min="15" max="15" width="4.5703125" customWidth="1"/>
    <col min="16" max="16" width="8" customWidth="1"/>
    <col min="17" max="17" width="5" customWidth="1"/>
    <col min="19" max="19" width="4" customWidth="1"/>
    <col min="21" max="21" width="5" customWidth="1"/>
    <col min="23" max="23" width="5.140625" customWidth="1"/>
    <col min="25" max="25" width="4.42578125" customWidth="1"/>
    <col min="27" max="27" width="4.28515625" customWidth="1"/>
    <col min="29" max="29" width="4.42578125" customWidth="1"/>
    <col min="31" max="31" width="5.85546875" customWidth="1"/>
    <col min="33" max="33" width="5.7109375" customWidth="1"/>
  </cols>
  <sheetData>
    <row r="1" spans="1:6" ht="23.25" x14ac:dyDescent="0.35">
      <c r="A1" s="8" t="s">
        <v>143</v>
      </c>
      <c r="B1" s="4" t="s">
        <v>350</v>
      </c>
    </row>
    <row r="3" spans="1:6" ht="15.75" thickBot="1" x14ac:dyDescent="0.3">
      <c r="A3" s="20" t="s">
        <v>326</v>
      </c>
      <c r="B3" s="20" t="s">
        <v>14</v>
      </c>
      <c r="C3" s="20" t="s">
        <v>13</v>
      </c>
      <c r="D3" s="20" t="s">
        <v>327</v>
      </c>
      <c r="E3" s="19"/>
      <c r="F3" s="20" t="s">
        <v>31</v>
      </c>
    </row>
    <row r="4" spans="1:6" x14ac:dyDescent="0.25">
      <c r="A4" s="4"/>
      <c r="B4" s="4"/>
      <c r="C4" s="4"/>
      <c r="D4" s="4"/>
      <c r="F4" s="4"/>
    </row>
    <row r="5" spans="1:6" x14ac:dyDescent="0.25">
      <c r="A5" s="5" t="s">
        <v>4</v>
      </c>
      <c r="B5" s="7" t="s">
        <v>172</v>
      </c>
      <c r="C5" s="5"/>
    </row>
    <row r="7" spans="1:6" x14ac:dyDescent="0.25">
      <c r="A7" s="21" t="s">
        <v>339</v>
      </c>
      <c r="B7" s="23"/>
      <c r="C7" s="23"/>
      <c r="D7" s="24"/>
      <c r="E7" s="24"/>
      <c r="F7" s="25"/>
    </row>
    <row r="8" spans="1:6" ht="30.75" customHeight="1" x14ac:dyDescent="0.25">
      <c r="A8" s="26" t="s">
        <v>5</v>
      </c>
      <c r="B8" s="1" t="s">
        <v>144</v>
      </c>
      <c r="C8" s="1" t="s">
        <v>15</v>
      </c>
      <c r="D8" s="2">
        <v>5.56</v>
      </c>
      <c r="E8" s="2" t="s">
        <v>0</v>
      </c>
      <c r="F8" s="27">
        <f>D8*1.3</f>
        <v>7.2279999999999998</v>
      </c>
    </row>
    <row r="9" spans="1:6" ht="30" x14ac:dyDescent="0.25">
      <c r="A9" s="26" t="s">
        <v>7</v>
      </c>
      <c r="B9" s="1" t="s">
        <v>145</v>
      </c>
      <c r="F9" s="28"/>
    </row>
    <row r="10" spans="1:6" ht="33.75" customHeight="1" x14ac:dyDescent="0.25">
      <c r="A10" s="29" t="s">
        <v>21</v>
      </c>
      <c r="B10" s="30" t="s">
        <v>146</v>
      </c>
      <c r="C10" s="31"/>
      <c r="D10" s="31"/>
      <c r="E10" s="31"/>
      <c r="F10" s="32"/>
    </row>
    <row r="11" spans="1:6" ht="16.5" customHeight="1" x14ac:dyDescent="0.25">
      <c r="B11" s="1"/>
    </row>
    <row r="12" spans="1:6" x14ac:dyDescent="0.25">
      <c r="A12" s="33" t="s">
        <v>50</v>
      </c>
      <c r="B12" s="24"/>
      <c r="C12" s="34"/>
      <c r="D12" s="24"/>
      <c r="E12" s="24"/>
      <c r="F12" s="25"/>
    </row>
    <row r="13" spans="1:6" ht="30" x14ac:dyDescent="0.25">
      <c r="A13" s="26" t="s">
        <v>5</v>
      </c>
      <c r="B13" s="1" t="s">
        <v>150</v>
      </c>
      <c r="C13" s="1" t="s">
        <v>15</v>
      </c>
      <c r="D13" s="2">
        <v>8</v>
      </c>
      <c r="E13" s="2" t="s">
        <v>0</v>
      </c>
      <c r="F13" s="27">
        <f>D13*1.3</f>
        <v>10.4</v>
      </c>
    </row>
    <row r="14" spans="1:6" ht="30" x14ac:dyDescent="0.25">
      <c r="A14" s="26" t="s">
        <v>7</v>
      </c>
      <c r="B14" s="1" t="s">
        <v>152</v>
      </c>
      <c r="C14" s="1"/>
      <c r="F14" s="28"/>
    </row>
    <row r="15" spans="1:6" ht="30" x14ac:dyDescent="0.25">
      <c r="A15" s="26" t="s">
        <v>21</v>
      </c>
      <c r="B15" s="1" t="s">
        <v>151</v>
      </c>
      <c r="C15" s="1"/>
      <c r="F15" s="28"/>
    </row>
    <row r="16" spans="1:6" x14ac:dyDescent="0.25">
      <c r="A16" s="29" t="s">
        <v>290</v>
      </c>
      <c r="B16" s="30" t="s">
        <v>293</v>
      </c>
      <c r="C16" s="31"/>
      <c r="D16" s="31">
        <v>1</v>
      </c>
      <c r="E16" s="31" t="s">
        <v>279</v>
      </c>
      <c r="F16" s="32"/>
    </row>
    <row r="18" spans="1:6" x14ac:dyDescent="0.25">
      <c r="A18" s="33" t="s">
        <v>51</v>
      </c>
      <c r="B18" s="34"/>
      <c r="C18" s="34"/>
      <c r="D18" s="24"/>
      <c r="E18" s="24"/>
      <c r="F18" s="25"/>
    </row>
    <row r="19" spans="1:6" ht="30" x14ac:dyDescent="0.25">
      <c r="A19" s="26" t="s">
        <v>5</v>
      </c>
      <c r="B19" s="1" t="s">
        <v>147</v>
      </c>
      <c r="C19" s="1" t="s">
        <v>15</v>
      </c>
      <c r="D19" s="2">
        <v>21.8</v>
      </c>
      <c r="E19" s="2" t="s">
        <v>0</v>
      </c>
      <c r="F19" s="27">
        <f>D19*1.3</f>
        <v>28.340000000000003</v>
      </c>
    </row>
    <row r="20" spans="1:6" ht="30" x14ac:dyDescent="0.25">
      <c r="A20" s="26" t="s">
        <v>7</v>
      </c>
      <c r="B20" s="1" t="s">
        <v>148</v>
      </c>
      <c r="C20" s="1"/>
      <c r="F20" s="28"/>
    </row>
    <row r="21" spans="1:6" ht="30" x14ac:dyDescent="0.25">
      <c r="A21" s="26" t="s">
        <v>21</v>
      </c>
      <c r="B21" s="1" t="s">
        <v>149</v>
      </c>
      <c r="C21" s="1"/>
      <c r="F21" s="28"/>
    </row>
    <row r="22" spans="1:6" ht="30" x14ac:dyDescent="0.25">
      <c r="A22" s="29" t="s">
        <v>8</v>
      </c>
      <c r="B22" s="30" t="s">
        <v>323</v>
      </c>
      <c r="C22" s="31"/>
      <c r="D22" s="17">
        <v>2.2999999999999998</v>
      </c>
      <c r="E22" s="17" t="s">
        <v>74</v>
      </c>
      <c r="F22" s="32"/>
    </row>
    <row r="24" spans="1:6" x14ac:dyDescent="0.25">
      <c r="A24" s="37" t="s">
        <v>2</v>
      </c>
      <c r="B24" s="22"/>
      <c r="C24" s="24"/>
      <c r="D24" s="24"/>
      <c r="E24" s="24"/>
      <c r="F24" s="25"/>
    </row>
    <row r="25" spans="1:6" ht="30" x14ac:dyDescent="0.25">
      <c r="A25" s="26" t="s">
        <v>5</v>
      </c>
      <c r="B25" s="1" t="s">
        <v>160</v>
      </c>
      <c r="C25" s="1" t="s">
        <v>15</v>
      </c>
      <c r="D25" s="2">
        <v>6.8</v>
      </c>
      <c r="E25" s="2" t="s">
        <v>0</v>
      </c>
      <c r="F25" s="27">
        <f>D25*1.1</f>
        <v>7.48</v>
      </c>
    </row>
    <row r="26" spans="1:6" ht="30" x14ac:dyDescent="0.25">
      <c r="A26" s="26" t="s">
        <v>7</v>
      </c>
      <c r="B26" s="1" t="s">
        <v>152</v>
      </c>
      <c r="C26" s="1"/>
      <c r="F26" s="28"/>
    </row>
    <row r="27" spans="1:6" ht="30" x14ac:dyDescent="0.25">
      <c r="A27" s="26" t="s">
        <v>21</v>
      </c>
      <c r="B27" s="1" t="s">
        <v>151</v>
      </c>
      <c r="C27" s="1"/>
      <c r="F27" s="28"/>
    </row>
    <row r="28" spans="1:6" x14ac:dyDescent="0.25">
      <c r="A28" s="29" t="s">
        <v>290</v>
      </c>
      <c r="B28" s="30" t="s">
        <v>293</v>
      </c>
      <c r="C28" s="31"/>
      <c r="D28" s="31">
        <v>1</v>
      </c>
      <c r="E28" s="31" t="s">
        <v>279</v>
      </c>
      <c r="F28" s="32"/>
    </row>
    <row r="29" spans="1:6" x14ac:dyDescent="0.25">
      <c r="B29" s="1"/>
    </row>
    <row r="30" spans="1:6" x14ac:dyDescent="0.25">
      <c r="A30" s="33" t="s">
        <v>88</v>
      </c>
      <c r="B30" s="24"/>
      <c r="C30" s="34"/>
      <c r="D30" s="24"/>
      <c r="E30" s="24"/>
      <c r="F30" s="25"/>
    </row>
    <row r="31" spans="1:6" ht="30" x14ac:dyDescent="0.25">
      <c r="A31" s="38" t="s">
        <v>5</v>
      </c>
      <c r="B31" s="1" t="s">
        <v>159</v>
      </c>
      <c r="C31" s="1" t="s">
        <v>15</v>
      </c>
      <c r="D31" s="2">
        <v>5.5</v>
      </c>
      <c r="E31" s="2" t="s">
        <v>0</v>
      </c>
      <c r="F31" s="27">
        <f>D31*1.3</f>
        <v>7.15</v>
      </c>
    </row>
    <row r="32" spans="1:6" ht="30" x14ac:dyDescent="0.25">
      <c r="A32" s="38" t="s">
        <v>7</v>
      </c>
      <c r="B32" s="1" t="s">
        <v>152</v>
      </c>
      <c r="C32" s="5"/>
      <c r="F32" s="28"/>
    </row>
    <row r="33" spans="1:6" ht="30" x14ac:dyDescent="0.25">
      <c r="A33" s="38" t="s">
        <v>21</v>
      </c>
      <c r="B33" s="1" t="s">
        <v>151</v>
      </c>
      <c r="C33" s="5"/>
      <c r="F33" s="28"/>
    </row>
    <row r="34" spans="1:6" x14ac:dyDescent="0.25">
      <c r="A34" s="29" t="s">
        <v>273</v>
      </c>
      <c r="B34" s="53" t="s">
        <v>292</v>
      </c>
      <c r="C34" s="31"/>
      <c r="D34" s="31">
        <v>2</v>
      </c>
      <c r="E34" s="31" t="s">
        <v>279</v>
      </c>
      <c r="F34" s="32"/>
    </row>
    <row r="35" spans="1:6" x14ac:dyDescent="0.25">
      <c r="A35" s="1"/>
      <c r="C35" s="5"/>
    </row>
    <row r="36" spans="1:6" x14ac:dyDescent="0.25">
      <c r="A36" s="33" t="s">
        <v>49</v>
      </c>
      <c r="B36" s="24"/>
      <c r="C36" s="34"/>
      <c r="D36" s="24"/>
      <c r="E36" s="24"/>
      <c r="F36" s="25"/>
    </row>
    <row r="37" spans="1:6" ht="30" x14ac:dyDescent="0.25">
      <c r="A37" s="38" t="s">
        <v>5</v>
      </c>
      <c r="B37" s="1" t="s">
        <v>154</v>
      </c>
      <c r="C37" s="1" t="s">
        <v>15</v>
      </c>
      <c r="D37" s="2">
        <v>17.5</v>
      </c>
      <c r="E37" s="2" t="s">
        <v>0</v>
      </c>
      <c r="F37" s="27">
        <f>D37*1.3</f>
        <v>22.75</v>
      </c>
    </row>
    <row r="38" spans="1:6" ht="30" x14ac:dyDescent="0.25">
      <c r="A38" s="38" t="s">
        <v>7</v>
      </c>
      <c r="B38" s="1" t="s">
        <v>171</v>
      </c>
      <c r="F38" s="28"/>
    </row>
    <row r="39" spans="1:6" ht="30" x14ac:dyDescent="0.25">
      <c r="A39" s="38" t="s">
        <v>21</v>
      </c>
      <c r="B39" s="1" t="s">
        <v>156</v>
      </c>
      <c r="F39" s="28"/>
    </row>
    <row r="40" spans="1:6" ht="30" x14ac:dyDescent="0.25">
      <c r="A40" s="39" t="s">
        <v>8</v>
      </c>
      <c r="B40" s="30" t="s">
        <v>157</v>
      </c>
      <c r="C40" s="31"/>
      <c r="D40" s="17">
        <v>10.6</v>
      </c>
      <c r="E40" s="17" t="s">
        <v>74</v>
      </c>
      <c r="F40" s="32"/>
    </row>
    <row r="41" spans="1:6" x14ac:dyDescent="0.25">
      <c r="A41" s="1"/>
      <c r="B41" s="1"/>
    </row>
    <row r="42" spans="1:6" ht="35.25" customHeight="1" x14ac:dyDescent="0.25">
      <c r="A42" s="33" t="s">
        <v>320</v>
      </c>
      <c r="B42" s="24"/>
      <c r="C42" s="24"/>
      <c r="D42" s="24"/>
      <c r="E42" s="24"/>
      <c r="F42" s="25"/>
    </row>
    <row r="43" spans="1:6" ht="30" x14ac:dyDescent="0.25">
      <c r="A43" s="38" t="s">
        <v>5</v>
      </c>
      <c r="B43" s="1" t="s">
        <v>155</v>
      </c>
      <c r="C43" s="1" t="s">
        <v>15</v>
      </c>
      <c r="D43" s="2">
        <v>0.6</v>
      </c>
      <c r="E43" s="2" t="s">
        <v>0</v>
      </c>
      <c r="F43" s="27">
        <f>D43*1.3</f>
        <v>0.78</v>
      </c>
    </row>
    <row r="44" spans="1:6" ht="30" x14ac:dyDescent="0.25">
      <c r="A44" s="38" t="s">
        <v>7</v>
      </c>
      <c r="B44" s="1" t="s">
        <v>156</v>
      </c>
      <c r="F44" s="28"/>
    </row>
    <row r="45" spans="1:6" x14ac:dyDescent="0.25">
      <c r="A45" s="39" t="s">
        <v>21</v>
      </c>
      <c r="B45" s="30" t="s">
        <v>158</v>
      </c>
      <c r="C45" s="31"/>
      <c r="D45" s="31"/>
      <c r="E45" s="31"/>
      <c r="F45" s="32"/>
    </row>
    <row r="46" spans="1:6" x14ac:dyDescent="0.25">
      <c r="A46" s="1"/>
    </row>
    <row r="47" spans="1:6" x14ac:dyDescent="0.25">
      <c r="A47" s="33" t="s">
        <v>36</v>
      </c>
      <c r="B47" s="24"/>
      <c r="C47" s="34"/>
      <c r="D47" s="24"/>
      <c r="E47" s="24"/>
      <c r="F47" s="25"/>
    </row>
    <row r="48" spans="1:6" ht="30" x14ac:dyDescent="0.25">
      <c r="A48" s="38" t="s">
        <v>5</v>
      </c>
      <c r="B48" s="1" t="s">
        <v>165</v>
      </c>
      <c r="C48" s="1" t="s">
        <v>15</v>
      </c>
      <c r="D48" s="2">
        <v>2</v>
      </c>
      <c r="E48" s="2" t="s">
        <v>0</v>
      </c>
      <c r="F48" s="27">
        <f>D48*1.3</f>
        <v>2.6</v>
      </c>
    </row>
    <row r="49" spans="1:6" ht="30" x14ac:dyDescent="0.25">
      <c r="A49" s="38" t="s">
        <v>7</v>
      </c>
      <c r="B49" s="1" t="s">
        <v>164</v>
      </c>
      <c r="C49" s="1"/>
      <c r="F49" s="28"/>
    </row>
    <row r="50" spans="1:6" ht="30" x14ac:dyDescent="0.25">
      <c r="A50" s="39" t="s">
        <v>21</v>
      </c>
      <c r="B50" s="30" t="s">
        <v>168</v>
      </c>
      <c r="C50" s="30"/>
      <c r="D50" s="31"/>
      <c r="E50" s="31"/>
      <c r="F50" s="32"/>
    </row>
    <row r="52" spans="1:6" x14ac:dyDescent="0.25">
      <c r="A52" s="33" t="s">
        <v>37</v>
      </c>
      <c r="B52" s="24"/>
      <c r="C52" s="24"/>
      <c r="D52" s="24"/>
      <c r="E52" s="24"/>
      <c r="F52" s="25"/>
    </row>
    <row r="53" spans="1:6" ht="30" x14ac:dyDescent="0.25">
      <c r="A53" s="26" t="s">
        <v>5</v>
      </c>
      <c r="B53" s="1" t="s">
        <v>161</v>
      </c>
      <c r="C53" s="1" t="s">
        <v>15</v>
      </c>
      <c r="D53" s="2">
        <v>11.5</v>
      </c>
      <c r="E53" s="2" t="s">
        <v>0</v>
      </c>
      <c r="F53" s="27">
        <f>D53*1.3</f>
        <v>14.950000000000001</v>
      </c>
    </row>
    <row r="54" spans="1:6" ht="30" x14ac:dyDescent="0.25">
      <c r="A54" s="26" t="s">
        <v>7</v>
      </c>
      <c r="B54" s="1" t="s">
        <v>162</v>
      </c>
      <c r="F54" s="28"/>
    </row>
    <row r="55" spans="1:6" ht="30" x14ac:dyDescent="0.25">
      <c r="A55" s="38" t="s">
        <v>21</v>
      </c>
      <c r="B55" s="1" t="s">
        <v>151</v>
      </c>
      <c r="F55" s="28"/>
    </row>
    <row r="56" spans="1:6" ht="30" x14ac:dyDescent="0.25">
      <c r="A56" s="39" t="s">
        <v>8</v>
      </c>
      <c r="B56" s="30" t="s">
        <v>324</v>
      </c>
      <c r="C56" s="31"/>
      <c r="D56" s="17">
        <v>5</v>
      </c>
      <c r="E56" s="17" t="s">
        <v>74</v>
      </c>
      <c r="F56" s="32"/>
    </row>
    <row r="58" spans="1:6" x14ac:dyDescent="0.25">
      <c r="A58" s="33" t="s">
        <v>321</v>
      </c>
      <c r="B58" s="50"/>
      <c r="C58" s="24"/>
      <c r="D58" s="24"/>
      <c r="E58" s="24"/>
      <c r="F58" s="25"/>
    </row>
    <row r="59" spans="1:6" ht="30" x14ac:dyDescent="0.25">
      <c r="A59" s="26" t="s">
        <v>5</v>
      </c>
      <c r="B59" s="1" t="s">
        <v>163</v>
      </c>
      <c r="C59" s="1" t="s">
        <v>15</v>
      </c>
      <c r="D59" s="2">
        <v>1.4</v>
      </c>
      <c r="E59" s="2" t="s">
        <v>0</v>
      </c>
      <c r="F59" s="27">
        <f>D59*1.3</f>
        <v>1.8199999999999998</v>
      </c>
    </row>
    <row r="60" spans="1:6" ht="30" x14ac:dyDescent="0.25">
      <c r="A60" s="26" t="s">
        <v>7</v>
      </c>
      <c r="B60" s="1" t="s">
        <v>164</v>
      </c>
      <c r="F60" s="28"/>
    </row>
    <row r="61" spans="1:6" x14ac:dyDescent="0.25">
      <c r="A61" s="38" t="s">
        <v>21</v>
      </c>
      <c r="B61" s="1" t="s">
        <v>166</v>
      </c>
      <c r="F61" s="28"/>
    </row>
    <row r="62" spans="1:6" ht="30" x14ac:dyDescent="0.25">
      <c r="A62" s="29" t="s">
        <v>8</v>
      </c>
      <c r="B62" s="30" t="s">
        <v>167</v>
      </c>
      <c r="C62" s="31"/>
      <c r="D62" s="17">
        <v>1</v>
      </c>
      <c r="E62" s="17" t="s">
        <v>74</v>
      </c>
      <c r="F62" s="32"/>
    </row>
    <row r="64" spans="1:6" x14ac:dyDescent="0.25">
      <c r="A64" s="62" t="s">
        <v>52</v>
      </c>
      <c r="B64" s="24"/>
      <c r="C64" s="24"/>
      <c r="D64" s="24"/>
      <c r="E64" s="24"/>
      <c r="F64" s="25"/>
    </row>
    <row r="65" spans="1:6" ht="30" x14ac:dyDescent="0.25">
      <c r="A65" s="38" t="s">
        <v>5</v>
      </c>
      <c r="B65" s="1" t="s">
        <v>159</v>
      </c>
      <c r="C65" s="1" t="s">
        <v>15</v>
      </c>
      <c r="D65" s="2">
        <v>4.3</v>
      </c>
      <c r="E65" s="2" t="s">
        <v>0</v>
      </c>
      <c r="F65" s="27">
        <f>D65*1.3</f>
        <v>5.59</v>
      </c>
    </row>
    <row r="66" spans="1:6" ht="30" x14ac:dyDescent="0.25">
      <c r="A66" s="38" t="s">
        <v>7</v>
      </c>
      <c r="B66" s="1" t="s">
        <v>152</v>
      </c>
      <c r="F66" s="28"/>
    </row>
    <row r="67" spans="1:6" ht="30" x14ac:dyDescent="0.25">
      <c r="A67" s="38" t="s">
        <v>21</v>
      </c>
      <c r="B67" s="1" t="s">
        <v>151</v>
      </c>
      <c r="F67" s="28"/>
    </row>
    <row r="68" spans="1:6" x14ac:dyDescent="0.25">
      <c r="A68" s="38" t="s">
        <v>116</v>
      </c>
      <c r="B68" s="1" t="s">
        <v>208</v>
      </c>
      <c r="D68" s="17">
        <v>1.6</v>
      </c>
      <c r="E68" s="17" t="s">
        <v>74</v>
      </c>
      <c r="F68" s="28"/>
    </row>
    <row r="69" spans="1:6" x14ac:dyDescent="0.25">
      <c r="A69" s="29" t="s">
        <v>273</v>
      </c>
      <c r="B69" s="53" t="s">
        <v>292</v>
      </c>
      <c r="C69" s="31"/>
      <c r="D69" s="31">
        <v>1</v>
      </c>
      <c r="E69" s="31" t="s">
        <v>279</v>
      </c>
      <c r="F69" s="32"/>
    </row>
    <row r="71" spans="1:6" x14ac:dyDescent="0.25">
      <c r="A71" s="33" t="s">
        <v>53</v>
      </c>
      <c r="B71" s="24"/>
      <c r="C71" s="24"/>
      <c r="D71" s="24"/>
      <c r="E71" s="24"/>
      <c r="F71" s="25"/>
    </row>
    <row r="72" spans="1:6" ht="30" x14ac:dyDescent="0.25">
      <c r="A72" s="26" t="s">
        <v>5</v>
      </c>
      <c r="B72" s="1" t="s">
        <v>154</v>
      </c>
      <c r="C72" s="1" t="s">
        <v>15</v>
      </c>
      <c r="D72" s="2">
        <v>21.5</v>
      </c>
      <c r="E72" s="2" t="s">
        <v>0</v>
      </c>
      <c r="F72" s="27">
        <f>D72*1.3</f>
        <v>27.95</v>
      </c>
    </row>
    <row r="73" spans="1:6" ht="30" x14ac:dyDescent="0.25">
      <c r="A73" s="26" t="s">
        <v>7</v>
      </c>
      <c r="B73" s="1" t="s">
        <v>171</v>
      </c>
      <c r="F73" s="28"/>
    </row>
    <row r="74" spans="1:6" ht="30" x14ac:dyDescent="0.25">
      <c r="A74" s="38" t="s">
        <v>21</v>
      </c>
      <c r="B74" s="1" t="s">
        <v>156</v>
      </c>
      <c r="F74" s="28"/>
    </row>
    <row r="75" spans="1:6" ht="30" x14ac:dyDescent="0.25">
      <c r="A75" s="29" t="s">
        <v>8</v>
      </c>
      <c r="B75" s="30" t="s">
        <v>157</v>
      </c>
      <c r="C75" s="31"/>
      <c r="D75" s="17">
        <v>8.1</v>
      </c>
      <c r="E75" s="17" t="s">
        <v>74</v>
      </c>
      <c r="F75" s="32"/>
    </row>
    <row r="77" spans="1:6" ht="29.25" customHeight="1" x14ac:dyDescent="0.25">
      <c r="A77" s="33" t="s">
        <v>322</v>
      </c>
      <c r="B77" s="24"/>
      <c r="C77" s="24"/>
      <c r="D77" s="24"/>
      <c r="E77" s="24"/>
      <c r="F77" s="25"/>
    </row>
    <row r="78" spans="1:6" ht="30" x14ac:dyDescent="0.25">
      <c r="A78" s="38" t="s">
        <v>5</v>
      </c>
      <c r="B78" s="65" t="s">
        <v>169</v>
      </c>
      <c r="C78" s="1" t="s">
        <v>15</v>
      </c>
      <c r="D78" s="2">
        <v>0.5</v>
      </c>
      <c r="E78" s="2" t="s">
        <v>0</v>
      </c>
      <c r="F78" s="28">
        <f>D78*1.3</f>
        <v>0.65</v>
      </c>
    </row>
    <row r="79" spans="1:6" ht="30" x14ac:dyDescent="0.25">
      <c r="A79" s="38" t="s">
        <v>7</v>
      </c>
      <c r="B79" s="65" t="s">
        <v>170</v>
      </c>
      <c r="F79" s="28"/>
    </row>
    <row r="80" spans="1:6" x14ac:dyDescent="0.25">
      <c r="A80" s="39" t="s">
        <v>21</v>
      </c>
      <c r="B80" s="30" t="s">
        <v>158</v>
      </c>
      <c r="C80" s="31"/>
      <c r="D80" s="31"/>
      <c r="E80" s="31"/>
      <c r="F80" s="32"/>
    </row>
  </sheetData>
  <pageMargins left="0.7" right="0.7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43bc2e-e7a2-4e6d-b4fa-fa572595047a">
      <Terms xmlns="http://schemas.microsoft.com/office/infopath/2007/PartnerControls"/>
    </lcf76f155ced4ddcb4097134ff3c332f>
    <TaxCatchAll xmlns="4be7f750-6070-4711-9754-f00d7bba28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6C7F955867E04E944B7DADD7D240A7" ma:contentTypeVersion="14" ma:contentTypeDescription="Create a new document." ma:contentTypeScope="" ma:versionID="42c927d90142db7c2ca5e3f1c31fe156">
  <xsd:schema xmlns:xsd="http://www.w3.org/2001/XMLSchema" xmlns:xs="http://www.w3.org/2001/XMLSchema" xmlns:p="http://schemas.microsoft.com/office/2006/metadata/properties" xmlns:ns2="8443bc2e-e7a2-4e6d-b4fa-fa572595047a" xmlns:ns3="4be7f750-6070-4711-9754-f00d7bba285d" targetNamespace="http://schemas.microsoft.com/office/2006/metadata/properties" ma:root="true" ma:fieldsID="5842f797134f2d901c243dcfb0b4e540" ns2:_="" ns3:_="">
    <xsd:import namespace="8443bc2e-e7a2-4e6d-b4fa-fa572595047a"/>
    <xsd:import namespace="4be7f750-6070-4711-9754-f00d7bba28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3bc2e-e7a2-4e6d-b4fa-fa5725950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5c4755b-af5d-4ff7-bd2b-82f5f88599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e7f750-6070-4711-9754-f00d7bba285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f65f05b-4bed-47b7-9e84-543e952dcca5}" ma:internalName="TaxCatchAll" ma:showField="CatchAllData" ma:web="4be7f750-6070-4711-9754-f00d7bba28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5C123C-8F8A-44D0-A898-854B41726CEA}">
  <ds:schemaRefs>
    <ds:schemaRef ds:uri="http://schemas.microsoft.com/office/2006/metadata/properties"/>
    <ds:schemaRef ds:uri="http://schemas.microsoft.com/office/infopath/2007/PartnerControls"/>
    <ds:schemaRef ds:uri="8443bc2e-e7a2-4e6d-b4fa-fa572595047a"/>
    <ds:schemaRef ds:uri="4be7f750-6070-4711-9754-f00d7bba285d"/>
  </ds:schemaRefs>
</ds:datastoreItem>
</file>

<file path=customXml/itemProps2.xml><?xml version="1.0" encoding="utf-8"?>
<ds:datastoreItem xmlns:ds="http://schemas.openxmlformats.org/officeDocument/2006/customXml" ds:itemID="{CDF89B8B-AF3A-4872-B798-B36FDE69B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3bc2e-e7a2-4e6d-b4fa-fa572595047a"/>
    <ds:schemaRef ds:uri="4be7f750-6070-4711-9754-f00d7bba28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7E5B6-4B8E-4A36-BB88-4092018A56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17</vt:i4>
      </vt:variant>
    </vt:vector>
  </HeadingPairs>
  <TitlesOfParts>
    <vt:vector size="17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B10</vt:lpstr>
      <vt:lpstr>B11</vt:lpstr>
      <vt:lpstr>B12</vt:lpstr>
      <vt:lpstr>B13</vt:lpstr>
      <vt:lpstr>B14</vt:lpstr>
      <vt:lpstr>B15</vt:lpstr>
      <vt:lpstr>B16</vt:lpstr>
      <vt:lpstr>B17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Janne Iikkanen</cp:lastModifiedBy>
  <cp:lastPrinted>2023-08-21T16:22:50Z</cp:lastPrinted>
  <dcterms:created xsi:type="dcterms:W3CDTF">2023-08-20T08:53:53Z</dcterms:created>
  <dcterms:modified xsi:type="dcterms:W3CDTF">2023-09-18T08:43:49Z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0x010100346C7F955867E04E944B7DADD7D240A7</vt:lpwstr>
  </property>
  <property fmtid="{D5CDD505-2E9C-101B-9397-08002B2CF9AE}" pid="3" name="MediaServiceImageTags">
    <vt:lpwstr/>
  </property>
</Properties>
</file>